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5" activeTab="9"/>
  </bookViews>
  <sheets>
    <sheet name="Physiotherapy" sheetId="2" r:id="rId1"/>
    <sheet name="OPD" sheetId="3" r:id="rId2"/>
    <sheet name="IPD" sheetId="4" r:id="rId3"/>
    <sheet name="OT" sheetId="5" r:id="rId4"/>
    <sheet name="Panchakarma" sheetId="6" r:id="rId5"/>
    <sheet name="Bed Occupancy" sheetId="7" r:id="rId6"/>
    <sheet name="X-ray" sheetId="8" r:id="rId7"/>
    <sheet name="Pathology - Central Lab" sheetId="9" r:id="rId8"/>
    <sheet name="Ksharsutra" sheetId="11" r:id="rId9"/>
    <sheet name="Delivery" sheetId="12" r:id="rId10"/>
  </sheets>
  <calcPr calcId="124519"/>
</workbook>
</file>

<file path=xl/calcChain.xml><?xml version="1.0" encoding="utf-8"?>
<calcChain xmlns="http://schemas.openxmlformats.org/spreadsheetml/2006/main">
  <c r="N36" i="6"/>
  <c r="M36"/>
  <c r="M4"/>
  <c r="M30"/>
  <c r="M29"/>
  <c r="M25"/>
  <c r="M24"/>
  <c r="M22"/>
  <c r="M19"/>
  <c r="M18"/>
  <c r="M17"/>
  <c r="M16"/>
  <c r="M13"/>
  <c r="M8"/>
  <c r="M7"/>
  <c r="M5"/>
  <c r="M28"/>
  <c r="M12"/>
  <c r="M11"/>
  <c r="M9"/>
  <c r="M6"/>
  <c r="N6" s="1"/>
  <c r="H12" i="4"/>
  <c r="L11" i="3"/>
  <c r="I13" i="2"/>
  <c r="K36" i="6"/>
  <c r="M35"/>
  <c r="M34"/>
  <c r="M33"/>
  <c r="M32"/>
  <c r="M31"/>
  <c r="M27"/>
  <c r="M26"/>
  <c r="M23"/>
  <c r="M21"/>
  <c r="M20"/>
  <c r="M15"/>
  <c r="M14"/>
  <c r="H11" i="9"/>
  <c r="H10" i="7"/>
  <c r="H11" i="4"/>
  <c r="L10" i="3"/>
  <c r="H13" i="2"/>
  <c r="N32" i="6"/>
  <c r="J36"/>
  <c r="G11" i="9"/>
  <c r="H9" i="7"/>
  <c r="H10" i="4"/>
  <c r="L9" i="3"/>
  <c r="G13" i="2"/>
  <c r="I36" i="6"/>
  <c r="H8" i="4"/>
  <c r="L8" i="3"/>
  <c r="F13" i="2"/>
  <c r="H36" i="6"/>
  <c r="L7" i="3"/>
  <c r="E36" i="6"/>
  <c r="G36"/>
  <c r="N24"/>
  <c r="D11" i="9"/>
  <c r="H6" i="7"/>
  <c r="H7" i="4"/>
  <c r="L6" i="3"/>
  <c r="D13" i="2"/>
  <c r="F36" i="6"/>
  <c r="F10"/>
  <c r="C11" i="9"/>
  <c r="H5" i="7"/>
  <c r="L5" i="3"/>
  <c r="C13" i="2"/>
  <c r="B11" i="9"/>
  <c r="H4" i="7"/>
  <c r="H5" i="4"/>
  <c r="L4" i="3"/>
  <c r="N10" i="6" l="1"/>
  <c r="N4"/>
  <c r="N12"/>
  <c r="N30"/>
  <c r="N20"/>
  <c r="N18"/>
  <c r="N16"/>
  <c r="N34"/>
  <c r="N8"/>
  <c r="N14"/>
  <c r="N22"/>
  <c r="N26"/>
  <c r="N28"/>
</calcChain>
</file>

<file path=xl/sharedStrings.xml><?xml version="1.0" encoding="utf-8"?>
<sst xmlns="http://schemas.openxmlformats.org/spreadsheetml/2006/main" count="221" uniqueCount="97">
  <si>
    <t xml:space="preserve">JAN </t>
  </si>
  <si>
    <t>TOTAL</t>
  </si>
  <si>
    <t>SWD</t>
  </si>
  <si>
    <t>ILT</t>
  </si>
  <si>
    <t>IRR</t>
  </si>
  <si>
    <t>ICT</t>
  </si>
  <si>
    <t>WEX THE</t>
  </si>
  <si>
    <t>EXERCISE</t>
  </si>
  <si>
    <t>US</t>
  </si>
  <si>
    <t>Month</t>
  </si>
  <si>
    <t>K.C</t>
  </si>
  <si>
    <t>P.K</t>
  </si>
  <si>
    <t>K.B</t>
  </si>
  <si>
    <t>SKT</t>
  </si>
  <si>
    <t>NETRA</t>
  </si>
  <si>
    <t>ST</t>
  </si>
  <si>
    <t>PTSR</t>
  </si>
  <si>
    <t>CAS</t>
  </si>
  <si>
    <t>GR. TOTAL</t>
  </si>
  <si>
    <t>JAN</t>
  </si>
  <si>
    <t xml:space="preserve">TOTAL </t>
  </si>
  <si>
    <t>S.NO</t>
  </si>
  <si>
    <t>MONTH</t>
  </si>
  <si>
    <t>I &amp; D</t>
  </si>
  <si>
    <t>POP</t>
  </si>
  <si>
    <t>OTHERS</t>
  </si>
  <si>
    <t>Operation Theater</t>
  </si>
  <si>
    <t>S.N.</t>
  </si>
  <si>
    <t>THERAPY NAME</t>
  </si>
  <si>
    <t>SNEHANA</t>
  </si>
  <si>
    <t>ABHYANTAR</t>
  </si>
  <si>
    <t>OPD</t>
  </si>
  <si>
    <t>IPD</t>
  </si>
  <si>
    <t>BAHYA</t>
  </si>
  <si>
    <t>SWEDANA</t>
  </si>
  <si>
    <t>VAMAN</t>
  </si>
  <si>
    <t>VIRECHAN</t>
  </si>
  <si>
    <t>VASTI</t>
  </si>
  <si>
    <t>NASYA</t>
  </si>
  <si>
    <t>SHIRODHARA</t>
  </si>
  <si>
    <t>SHIROVASTI</t>
  </si>
  <si>
    <t>RAKTAMOKSHANA</t>
  </si>
  <si>
    <t>OTHER</t>
  </si>
  <si>
    <t>UDWARTAN</t>
  </si>
  <si>
    <t>NETRA TARPAN</t>
  </si>
  <si>
    <t>AGNIKARMA</t>
  </si>
  <si>
    <t>KARNAPURAN</t>
  </si>
  <si>
    <t>LEPA</t>
  </si>
  <si>
    <t>G. Total</t>
  </si>
  <si>
    <t>E.C.G.</t>
  </si>
  <si>
    <t>X-RAY</t>
  </si>
  <si>
    <t>U.S.G. (O.S.)</t>
  </si>
  <si>
    <t>Haematology Investigation</t>
  </si>
  <si>
    <t>Serology Investigation</t>
  </si>
  <si>
    <t>Biochemistry Test</t>
  </si>
  <si>
    <t>Microbiology Test</t>
  </si>
  <si>
    <t>Urine Analysis</t>
  </si>
  <si>
    <t>Other</t>
  </si>
  <si>
    <t xml:space="preserve">  S.NO</t>
  </si>
  <si>
    <t>FISTULA</t>
  </si>
  <si>
    <t>PILES</t>
  </si>
  <si>
    <t>FISSURE</t>
  </si>
  <si>
    <t>FISSURE/
EXT. PILES</t>
  </si>
  <si>
    <t>S.No.</t>
  </si>
  <si>
    <t>N.Delivery</t>
  </si>
  <si>
    <t>L.S.C.S</t>
  </si>
  <si>
    <t>D.&amp; C.</t>
  </si>
  <si>
    <t>Grand
TOTAL</t>
  </si>
  <si>
    <t>IFT</t>
  </si>
  <si>
    <t>STICHES</t>
  </si>
  <si>
    <t>CYST 
(INCISIONS)</t>
  </si>
  <si>
    <t>Stool Examination</t>
  </si>
  <si>
    <t>SWT</t>
  </si>
  <si>
    <t>FEB</t>
  </si>
  <si>
    <t>March</t>
  </si>
  <si>
    <t>MARCH</t>
  </si>
  <si>
    <t>MAR</t>
  </si>
  <si>
    <t>April</t>
  </si>
  <si>
    <t>APRIL</t>
  </si>
  <si>
    <t>APR</t>
  </si>
  <si>
    <t>May</t>
  </si>
  <si>
    <t>MAY</t>
  </si>
  <si>
    <t>June</t>
  </si>
  <si>
    <t>JUNE</t>
  </si>
  <si>
    <t>JULY</t>
  </si>
  <si>
    <t>Aug</t>
  </si>
  <si>
    <t>PANCHKARMA (1st January TO 31st Aug 2022)</t>
  </si>
  <si>
    <t>Physiotherapy Data  (1st January TO 31st Aug 2022)</t>
  </si>
  <si>
    <t>TOTAL OPD DATA (1st January TO 31st Aug 2022)</t>
  </si>
  <si>
    <r>
      <t xml:space="preserve">NO. OF IPD PATIENT </t>
    </r>
    <r>
      <rPr>
        <b/>
        <sz val="16"/>
        <color rgb="FF000000"/>
        <rFont val="Calibri"/>
        <family val="2"/>
        <scheme val="minor"/>
      </rPr>
      <t>(1st January TO 31st Aug 2022)</t>
    </r>
  </si>
  <si>
    <r>
      <t xml:space="preserve">MAJOR OT </t>
    </r>
    <r>
      <rPr>
        <b/>
        <sz val="18"/>
        <color rgb="FF000000"/>
        <rFont val="Calibri"/>
        <family val="2"/>
        <scheme val="minor"/>
      </rPr>
      <t>(1st January TO 31st Aug  2022)</t>
    </r>
  </si>
  <si>
    <r>
      <t xml:space="preserve">MINOR OT </t>
    </r>
    <r>
      <rPr>
        <b/>
        <sz val="20"/>
        <color rgb="FF000000"/>
        <rFont val="Calibri"/>
        <family val="2"/>
        <scheme val="minor"/>
      </rPr>
      <t>(1st January TO 31st Aug 2022)</t>
    </r>
  </si>
  <si>
    <r>
      <t xml:space="preserve">Bed Occupancy </t>
    </r>
    <r>
      <rPr>
        <b/>
        <sz val="18"/>
        <color rgb="FF000000"/>
        <rFont val="Calibri"/>
        <family val="2"/>
        <scheme val="minor"/>
      </rPr>
      <t>(1st January TO 31st Aug 2022)</t>
    </r>
  </si>
  <si>
    <t>X-RAY  (1st January TO 31st Aug 2022)</t>
  </si>
  <si>
    <t>PATHOLOGY OPD/IPD  (1st January TO 31st Aug 2022)</t>
  </si>
  <si>
    <r>
      <t xml:space="preserve">KSHARASUTRA  </t>
    </r>
    <r>
      <rPr>
        <b/>
        <sz val="18"/>
        <color rgb="FF000000"/>
        <rFont val="Calibri"/>
        <family val="2"/>
        <scheme val="minor"/>
      </rPr>
      <t>(1st January TO 31st Aug 2022)</t>
    </r>
  </si>
  <si>
    <r>
      <t xml:space="preserve">DELIVERY </t>
    </r>
    <r>
      <rPr>
        <b/>
        <sz val="20"/>
        <color rgb="FF000000"/>
        <rFont val="Calibri"/>
        <family val="2"/>
        <scheme val="minor"/>
      </rPr>
      <t>(1st January TO 31st Aug 2022)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</si>
</sst>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Kruti Dev 011"/>
    </font>
    <font>
      <b/>
      <sz val="18"/>
      <color theme="1"/>
      <name val="Kruti Dev 011"/>
    </font>
    <font>
      <b/>
      <sz val="18"/>
      <color rgb="FF000000"/>
      <name val="Calibri"/>
      <family val="2"/>
      <scheme val="minor"/>
    </font>
    <font>
      <b/>
      <sz val="16"/>
      <color rgb="FF000000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21" fillId="0" borderId="4" xfId="0" applyFont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J2"/>
    </sheetView>
  </sheetViews>
  <sheetFormatPr defaultRowHeight="15"/>
  <cols>
    <col min="2" max="2" width="4.140625" customWidth="1"/>
    <col min="3" max="3" width="6.28515625" bestFit="1" customWidth="1"/>
    <col min="5" max="5" width="10.140625" customWidth="1"/>
  </cols>
  <sheetData>
    <row r="1" spans="1:10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0.2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40.5" customHeight="1">
      <c r="A3" s="1"/>
      <c r="B3" s="1"/>
      <c r="C3" s="1"/>
    </row>
    <row r="4" spans="1:10" ht="18.75">
      <c r="A4" s="67"/>
      <c r="B4" s="68"/>
      <c r="C4" s="2" t="s">
        <v>0</v>
      </c>
      <c r="D4" s="45" t="s">
        <v>73</v>
      </c>
      <c r="E4" s="51" t="s">
        <v>75</v>
      </c>
      <c r="F4" s="54" t="s">
        <v>78</v>
      </c>
      <c r="G4" s="54" t="s">
        <v>81</v>
      </c>
      <c r="H4" s="54" t="s">
        <v>83</v>
      </c>
      <c r="I4" s="54" t="s">
        <v>84</v>
      </c>
      <c r="J4" s="54" t="s">
        <v>85</v>
      </c>
    </row>
    <row r="5" spans="1:10" ht="24.95" customHeight="1">
      <c r="A5" s="65" t="s">
        <v>2</v>
      </c>
      <c r="B5" s="66"/>
      <c r="C5" s="3">
        <v>0</v>
      </c>
      <c r="D5" s="21">
        <v>0</v>
      </c>
      <c r="E5" s="21">
        <v>8</v>
      </c>
      <c r="F5" s="21">
        <v>4</v>
      </c>
      <c r="G5" s="21">
        <v>6</v>
      </c>
      <c r="H5" s="21">
        <v>0</v>
      </c>
      <c r="I5" s="21">
        <v>0</v>
      </c>
      <c r="J5" s="21">
        <v>0</v>
      </c>
    </row>
    <row r="6" spans="1:10" ht="24.95" customHeight="1">
      <c r="A6" s="65" t="s">
        <v>3</v>
      </c>
      <c r="B6" s="66"/>
      <c r="C6" s="3">
        <v>12</v>
      </c>
      <c r="D6" s="21">
        <v>16</v>
      </c>
      <c r="E6" s="21">
        <v>7</v>
      </c>
      <c r="F6" s="21">
        <v>4</v>
      </c>
      <c r="G6" s="21">
        <v>14</v>
      </c>
      <c r="H6" s="21">
        <v>10</v>
      </c>
      <c r="I6" s="21">
        <v>26</v>
      </c>
      <c r="J6" s="21">
        <v>1</v>
      </c>
    </row>
    <row r="7" spans="1:10" ht="24.95" customHeight="1">
      <c r="A7" s="65" t="s">
        <v>4</v>
      </c>
      <c r="B7" s="66"/>
      <c r="C7" s="3">
        <v>0</v>
      </c>
      <c r="D7" s="21">
        <v>9</v>
      </c>
      <c r="E7" s="21">
        <v>0</v>
      </c>
      <c r="F7" s="21">
        <v>0</v>
      </c>
      <c r="G7" s="21">
        <v>0</v>
      </c>
      <c r="H7" s="21">
        <v>0</v>
      </c>
      <c r="I7" s="21">
        <v>18</v>
      </c>
      <c r="J7" s="21">
        <v>10</v>
      </c>
    </row>
    <row r="8" spans="1:10" ht="24.95" customHeight="1">
      <c r="A8" s="65" t="s">
        <v>5</v>
      </c>
      <c r="B8" s="66"/>
      <c r="C8" s="3">
        <v>0</v>
      </c>
      <c r="D8" s="21">
        <v>15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ht="24.95" customHeight="1">
      <c r="A9" s="61" t="s">
        <v>6</v>
      </c>
      <c r="B9" s="62"/>
      <c r="C9" s="3">
        <v>0</v>
      </c>
      <c r="D9" s="21">
        <v>0</v>
      </c>
      <c r="E9" s="21">
        <v>0</v>
      </c>
      <c r="F9" s="21">
        <v>0</v>
      </c>
      <c r="G9" s="21">
        <v>0</v>
      </c>
      <c r="H9" s="21">
        <v>6</v>
      </c>
      <c r="I9" s="21">
        <v>0</v>
      </c>
      <c r="J9" s="21">
        <v>0</v>
      </c>
    </row>
    <row r="10" spans="1:10" ht="24.95" customHeight="1">
      <c r="A10" s="69" t="s">
        <v>7</v>
      </c>
      <c r="B10" s="69"/>
      <c r="C10" s="3">
        <v>30</v>
      </c>
      <c r="D10" s="21">
        <v>44</v>
      </c>
      <c r="E10" s="21">
        <v>47</v>
      </c>
      <c r="F10" s="21">
        <v>40</v>
      </c>
      <c r="G10" s="21">
        <v>26</v>
      </c>
      <c r="H10" s="21">
        <v>49</v>
      </c>
      <c r="I10" s="21">
        <v>51</v>
      </c>
      <c r="J10" s="21">
        <v>48</v>
      </c>
    </row>
    <row r="11" spans="1:10" ht="24.95" customHeight="1">
      <c r="A11" s="61" t="s">
        <v>68</v>
      </c>
      <c r="B11" s="64"/>
      <c r="C11" s="21">
        <v>6</v>
      </c>
      <c r="D11" s="21">
        <v>12</v>
      </c>
      <c r="E11" s="21">
        <v>6</v>
      </c>
      <c r="F11" s="21">
        <v>14</v>
      </c>
      <c r="G11" s="21">
        <v>0</v>
      </c>
      <c r="H11" s="21">
        <v>26</v>
      </c>
      <c r="I11" s="21">
        <v>25</v>
      </c>
      <c r="J11" s="58">
        <v>27</v>
      </c>
    </row>
    <row r="12" spans="1:10" ht="24.95" customHeight="1">
      <c r="A12" s="61" t="s">
        <v>8</v>
      </c>
      <c r="B12" s="62"/>
      <c r="C12" s="3">
        <v>12</v>
      </c>
      <c r="D12" s="21">
        <v>6</v>
      </c>
      <c r="E12" s="21">
        <v>11</v>
      </c>
      <c r="F12" s="21">
        <v>0</v>
      </c>
      <c r="G12" s="21">
        <v>0</v>
      </c>
      <c r="H12" s="21">
        <v>11</v>
      </c>
      <c r="I12" s="21">
        <v>21</v>
      </c>
      <c r="J12" s="58">
        <v>20</v>
      </c>
    </row>
    <row r="13" spans="1:10" ht="18.75">
      <c r="A13" s="63" t="s">
        <v>1</v>
      </c>
      <c r="B13" s="63"/>
      <c r="C13" s="24">
        <f>SUM(C5:C12)</f>
        <v>60</v>
      </c>
      <c r="D13" s="24">
        <f>SUM(D5:D12)</f>
        <v>102</v>
      </c>
      <c r="E13" s="24">
        <v>79</v>
      </c>
      <c r="F13" s="24">
        <f>SUM(F5:F12)</f>
        <v>62</v>
      </c>
      <c r="G13" s="24">
        <f>SUM(G5:G12)</f>
        <v>46</v>
      </c>
      <c r="H13" s="24">
        <f>SUM(H5:H12)</f>
        <v>102</v>
      </c>
      <c r="I13" s="24">
        <f>SUM(I5:I12)</f>
        <v>141</v>
      </c>
      <c r="J13" s="55">
        <v>106</v>
      </c>
    </row>
  </sheetData>
  <mergeCells count="11">
    <mergeCell ref="A1:J2"/>
    <mergeCell ref="A12:B12"/>
    <mergeCell ref="A13:B13"/>
    <mergeCell ref="A11:B11"/>
    <mergeCell ref="A7:B7"/>
    <mergeCell ref="A8:B8"/>
    <mergeCell ref="A9:B9"/>
    <mergeCell ref="A6:B6"/>
    <mergeCell ref="A4:B4"/>
    <mergeCell ref="A5:B5"/>
    <mergeCell ref="A10:B10"/>
  </mergeCells>
  <pageMargins left="0.2" right="0.42" top="0.75" bottom="0.75" header="0.3" footer="0.3"/>
  <pageSetup paperSize="9" orientation="portrait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H7" sqref="H7"/>
    </sheetView>
  </sheetViews>
  <sheetFormatPr defaultRowHeight="15"/>
  <cols>
    <col min="1" max="1" width="6.85546875" customWidth="1"/>
    <col min="3" max="3" width="11" bestFit="1" customWidth="1"/>
    <col min="4" max="5" width="16.28515625" bestFit="1" customWidth="1"/>
    <col min="6" max="6" width="10.28515625" bestFit="1" customWidth="1"/>
    <col min="7" max="7" width="10.140625" bestFit="1" customWidth="1"/>
  </cols>
  <sheetData>
    <row r="2" spans="1:9" ht="26.25">
      <c r="A2" s="77" t="s">
        <v>96</v>
      </c>
      <c r="B2" s="77"/>
      <c r="C2" s="77"/>
      <c r="D2" s="77"/>
      <c r="E2" s="77"/>
      <c r="F2" s="77"/>
      <c r="G2" s="77"/>
      <c r="H2" s="18"/>
      <c r="I2" s="18"/>
    </row>
    <row r="3" spans="1:9" ht="34.5" customHeight="1">
      <c r="B3" s="6"/>
      <c r="C3" s="7"/>
      <c r="D3" s="7"/>
      <c r="E3" s="7"/>
      <c r="F3" s="7"/>
      <c r="G3" s="7"/>
    </row>
    <row r="4" spans="1:9" ht="27.95" customHeight="1">
      <c r="B4" s="11" t="s">
        <v>63</v>
      </c>
      <c r="C4" s="11" t="s">
        <v>9</v>
      </c>
      <c r="D4" s="11" t="s">
        <v>64</v>
      </c>
      <c r="E4" s="11" t="s">
        <v>65</v>
      </c>
      <c r="F4" s="11" t="s">
        <v>66</v>
      </c>
    </row>
    <row r="5" spans="1:9" ht="27.95" customHeight="1">
      <c r="B5" s="11">
        <v>1</v>
      </c>
      <c r="C5" s="11" t="s">
        <v>19</v>
      </c>
      <c r="D5" s="11">
        <v>1</v>
      </c>
      <c r="E5" s="11">
        <v>0</v>
      </c>
      <c r="F5" s="11">
        <v>0</v>
      </c>
    </row>
    <row r="6" spans="1:9" ht="23.25">
      <c r="B6" s="11">
        <v>2</v>
      </c>
      <c r="C6" s="11" t="s">
        <v>73</v>
      </c>
      <c r="D6" s="11">
        <v>1</v>
      </c>
      <c r="E6" s="11">
        <v>1</v>
      </c>
      <c r="F6" s="11">
        <v>0</v>
      </c>
    </row>
    <row r="7" spans="1:9" ht="23.25">
      <c r="B7" s="11">
        <v>3</v>
      </c>
      <c r="C7" s="11" t="s">
        <v>76</v>
      </c>
      <c r="D7" s="11">
        <v>0</v>
      </c>
      <c r="E7" s="11">
        <v>1</v>
      </c>
      <c r="F7" s="11">
        <v>0</v>
      </c>
    </row>
    <row r="8" spans="1:9" ht="23.25">
      <c r="B8" s="50">
        <v>4</v>
      </c>
      <c r="C8" s="50" t="s">
        <v>78</v>
      </c>
      <c r="D8" s="50">
        <v>1</v>
      </c>
      <c r="E8" s="50">
        <v>0</v>
      </c>
      <c r="F8" s="50">
        <v>0</v>
      </c>
    </row>
    <row r="9" spans="1:9" ht="23.25">
      <c r="B9" s="50">
        <v>5</v>
      </c>
      <c r="C9" s="50" t="s">
        <v>81</v>
      </c>
      <c r="D9" s="50">
        <v>1</v>
      </c>
      <c r="E9" s="50">
        <v>0</v>
      </c>
      <c r="F9" s="50">
        <v>0</v>
      </c>
    </row>
    <row r="10" spans="1:9" ht="23.25">
      <c r="B10" s="50">
        <v>6</v>
      </c>
      <c r="C10" s="50" t="s">
        <v>83</v>
      </c>
      <c r="D10" s="50">
        <v>1</v>
      </c>
      <c r="E10" s="50">
        <v>1</v>
      </c>
      <c r="F10" s="50">
        <v>0</v>
      </c>
    </row>
    <row r="11" spans="1:9" ht="23.25">
      <c r="B11" s="50">
        <v>7</v>
      </c>
      <c r="C11" s="50" t="s">
        <v>84</v>
      </c>
      <c r="D11" s="50">
        <v>0</v>
      </c>
      <c r="E11" s="50">
        <v>0</v>
      </c>
      <c r="F11" s="50">
        <v>0</v>
      </c>
    </row>
    <row r="12" spans="1:9" ht="23.25">
      <c r="B12" s="50">
        <v>8</v>
      </c>
      <c r="C12" s="50" t="s">
        <v>85</v>
      </c>
      <c r="D12" s="50">
        <v>0</v>
      </c>
      <c r="E12" s="50">
        <v>0</v>
      </c>
      <c r="F12" s="50">
        <v>0</v>
      </c>
    </row>
  </sheetData>
  <mergeCells count="1">
    <mergeCell ref="A2:G2"/>
  </mergeCells>
  <pageMargins left="0.7" right="0.7" top="0.75" bottom="0.75" header="0.3" footer="0.3"/>
  <pageSetup paperSize="9" orientation="portrait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"/>
  <sheetViews>
    <sheetView workbookViewId="0">
      <selection activeCell="L10" sqref="L10"/>
    </sheetView>
  </sheetViews>
  <sheetFormatPr defaultRowHeight="15"/>
  <cols>
    <col min="2" max="2" width="11.85546875" bestFit="1" customWidth="1"/>
    <col min="12" max="12" width="14.5703125" bestFit="1" customWidth="1"/>
  </cols>
  <sheetData>
    <row r="1" spans="2:12" ht="26.25">
      <c r="B1" s="70" t="s">
        <v>88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37.5" customHeight="1"/>
    <row r="3" spans="2:12" ht="21">
      <c r="B3" s="4" t="s">
        <v>9</v>
      </c>
      <c r="C3" s="4" t="s">
        <v>10</v>
      </c>
      <c r="D3" s="4" t="s">
        <v>11</v>
      </c>
      <c r="E3" s="4" t="s">
        <v>15</v>
      </c>
      <c r="F3" s="4" t="s">
        <v>13</v>
      </c>
      <c r="G3" s="4" t="s">
        <v>14</v>
      </c>
      <c r="H3" s="4" t="s">
        <v>16</v>
      </c>
      <c r="I3" s="4" t="s">
        <v>12</v>
      </c>
      <c r="J3" s="4" t="s">
        <v>72</v>
      </c>
      <c r="K3" s="4" t="s">
        <v>17</v>
      </c>
      <c r="L3" s="4" t="s">
        <v>18</v>
      </c>
    </row>
    <row r="4" spans="2:12" ht="24.95" customHeight="1">
      <c r="B4" s="4" t="s">
        <v>19</v>
      </c>
      <c r="C4" s="5">
        <v>1481</v>
      </c>
      <c r="D4" s="5">
        <v>241</v>
      </c>
      <c r="E4" s="5">
        <v>641</v>
      </c>
      <c r="F4" s="5">
        <v>263</v>
      </c>
      <c r="G4" s="5">
        <v>81</v>
      </c>
      <c r="H4" s="5">
        <v>573</v>
      </c>
      <c r="I4" s="5">
        <v>353</v>
      </c>
      <c r="J4" s="5">
        <v>167</v>
      </c>
      <c r="K4" s="5">
        <v>251</v>
      </c>
      <c r="L4" s="4">
        <f t="shared" ref="L4:L11" si="0">SUM(C4:K4)</f>
        <v>4051</v>
      </c>
    </row>
    <row r="5" spans="2:12" ht="21">
      <c r="B5" s="4" t="s">
        <v>73</v>
      </c>
      <c r="C5" s="5">
        <v>1436</v>
      </c>
      <c r="D5" s="5">
        <v>245</v>
      </c>
      <c r="E5" s="5">
        <v>578</v>
      </c>
      <c r="F5" s="5">
        <v>257</v>
      </c>
      <c r="G5" s="5">
        <v>67</v>
      </c>
      <c r="H5" s="5">
        <v>577</v>
      </c>
      <c r="I5" s="5">
        <v>406</v>
      </c>
      <c r="J5" s="5">
        <v>177</v>
      </c>
      <c r="K5" s="5">
        <v>222</v>
      </c>
      <c r="L5" s="4">
        <f t="shared" si="0"/>
        <v>3965</v>
      </c>
    </row>
    <row r="6" spans="2:12" ht="21">
      <c r="B6" s="48" t="s">
        <v>74</v>
      </c>
      <c r="C6" s="5">
        <v>1470</v>
      </c>
      <c r="D6" s="5">
        <v>226</v>
      </c>
      <c r="E6" s="5">
        <v>465</v>
      </c>
      <c r="F6" s="5">
        <v>179</v>
      </c>
      <c r="G6" s="5">
        <v>45</v>
      </c>
      <c r="H6" s="5">
        <v>423</v>
      </c>
      <c r="I6" s="5">
        <v>191</v>
      </c>
      <c r="J6" s="5">
        <v>116</v>
      </c>
      <c r="K6" s="5">
        <v>171</v>
      </c>
      <c r="L6" s="4">
        <f t="shared" si="0"/>
        <v>3286</v>
      </c>
    </row>
    <row r="7" spans="2:12" ht="21">
      <c r="B7" s="48" t="s">
        <v>77</v>
      </c>
      <c r="C7" s="5">
        <v>1502</v>
      </c>
      <c r="D7" s="5">
        <v>261</v>
      </c>
      <c r="E7" s="5">
        <v>476</v>
      </c>
      <c r="F7" s="5">
        <v>233</v>
      </c>
      <c r="G7" s="5">
        <v>33</v>
      </c>
      <c r="H7" s="5">
        <v>465</v>
      </c>
      <c r="I7" s="5">
        <v>173</v>
      </c>
      <c r="J7" s="5">
        <v>136</v>
      </c>
      <c r="K7" s="5">
        <v>176</v>
      </c>
      <c r="L7" s="4">
        <f t="shared" si="0"/>
        <v>3455</v>
      </c>
    </row>
    <row r="8" spans="2:12" ht="21">
      <c r="B8" s="48" t="s">
        <v>80</v>
      </c>
      <c r="C8" s="5">
        <v>1376</v>
      </c>
      <c r="D8" s="5">
        <v>274</v>
      </c>
      <c r="E8" s="5">
        <v>450</v>
      </c>
      <c r="F8" s="5">
        <v>197</v>
      </c>
      <c r="G8" s="5">
        <v>66</v>
      </c>
      <c r="H8" s="5">
        <v>453</v>
      </c>
      <c r="I8" s="5">
        <v>232</v>
      </c>
      <c r="J8" s="5">
        <v>207</v>
      </c>
      <c r="K8" s="5">
        <v>307</v>
      </c>
      <c r="L8" s="4">
        <f t="shared" si="0"/>
        <v>3562</v>
      </c>
    </row>
    <row r="9" spans="2:12" ht="21">
      <c r="B9" s="48" t="s">
        <v>82</v>
      </c>
      <c r="C9" s="5">
        <v>1331</v>
      </c>
      <c r="D9" s="5">
        <v>271</v>
      </c>
      <c r="E9" s="5">
        <v>451</v>
      </c>
      <c r="F9" s="5">
        <v>229</v>
      </c>
      <c r="G9" s="5">
        <v>41</v>
      </c>
      <c r="H9" s="5">
        <v>500</v>
      </c>
      <c r="I9" s="5">
        <v>235</v>
      </c>
      <c r="J9" s="5">
        <v>194</v>
      </c>
      <c r="K9" s="5">
        <v>221</v>
      </c>
      <c r="L9" s="4">
        <f t="shared" si="0"/>
        <v>3473</v>
      </c>
    </row>
    <row r="10" spans="2:12" ht="21">
      <c r="B10" s="48" t="s">
        <v>84</v>
      </c>
      <c r="C10" s="5">
        <v>1307</v>
      </c>
      <c r="D10" s="5">
        <v>301</v>
      </c>
      <c r="E10" s="5">
        <v>391</v>
      </c>
      <c r="F10" s="5">
        <v>192</v>
      </c>
      <c r="G10" s="5">
        <v>64</v>
      </c>
      <c r="H10" s="5">
        <v>488</v>
      </c>
      <c r="I10" s="5">
        <v>234</v>
      </c>
      <c r="J10" s="5">
        <v>155</v>
      </c>
      <c r="K10" s="5">
        <v>232</v>
      </c>
      <c r="L10" s="4">
        <f t="shared" si="0"/>
        <v>3364</v>
      </c>
    </row>
    <row r="11" spans="2:12" ht="21">
      <c r="B11" s="48" t="s">
        <v>85</v>
      </c>
      <c r="C11" s="56">
        <v>1286</v>
      </c>
      <c r="D11" s="56">
        <v>285</v>
      </c>
      <c r="E11" s="56">
        <v>341</v>
      </c>
      <c r="F11" s="56">
        <v>164</v>
      </c>
      <c r="G11" s="56">
        <v>72</v>
      </c>
      <c r="H11" s="56">
        <v>415</v>
      </c>
      <c r="I11" s="56">
        <v>216</v>
      </c>
      <c r="J11" s="56">
        <v>114</v>
      </c>
      <c r="K11" s="56">
        <v>208</v>
      </c>
      <c r="L11" s="48">
        <f t="shared" si="0"/>
        <v>3101</v>
      </c>
    </row>
  </sheetData>
  <mergeCells count="1">
    <mergeCell ref="B1:L1"/>
  </mergeCells>
  <pageMargins left="0.7" right="0.7" top="0.75" bottom="0.75" header="0.3" footer="0.3"/>
  <pageSetup paperSize="9" orientation="landscape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G16" sqref="G16"/>
    </sheetView>
  </sheetViews>
  <sheetFormatPr defaultRowHeight="15"/>
  <cols>
    <col min="1" max="1" width="13.140625" customWidth="1"/>
    <col min="8" max="8" width="14.5703125" bestFit="1" customWidth="1"/>
  </cols>
  <sheetData>
    <row r="2" spans="1:8" ht="21">
      <c r="A2" s="71" t="s">
        <v>89</v>
      </c>
      <c r="B2" s="71"/>
      <c r="C2" s="71"/>
      <c r="D2" s="71"/>
      <c r="E2" s="71"/>
      <c r="F2" s="71"/>
      <c r="G2" s="71"/>
      <c r="H2" s="71"/>
    </row>
    <row r="3" spans="1:8" ht="29.25" customHeight="1">
      <c r="A3" s="7"/>
      <c r="B3" s="7"/>
      <c r="C3" s="7"/>
      <c r="D3" s="7"/>
      <c r="E3" s="7"/>
      <c r="F3" s="7"/>
      <c r="G3" s="7"/>
      <c r="H3" s="7"/>
    </row>
    <row r="4" spans="1:8" ht="21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15</v>
      </c>
      <c r="G4" s="8" t="s">
        <v>16</v>
      </c>
      <c r="H4" s="8" t="s">
        <v>18</v>
      </c>
    </row>
    <row r="5" spans="1:8" ht="26.1" customHeight="1">
      <c r="A5" s="35" t="s">
        <v>19</v>
      </c>
      <c r="B5" s="19">
        <v>19</v>
      </c>
      <c r="C5" s="19">
        <v>8</v>
      </c>
      <c r="D5" s="19">
        <v>5</v>
      </c>
      <c r="E5" s="19">
        <v>4</v>
      </c>
      <c r="F5" s="19">
        <v>10</v>
      </c>
      <c r="G5" s="19">
        <v>10</v>
      </c>
      <c r="H5" s="35">
        <f>SUM(B5:G5)</f>
        <v>56</v>
      </c>
    </row>
    <row r="6" spans="1:8" ht="21">
      <c r="A6" s="35" t="s">
        <v>73</v>
      </c>
      <c r="B6" s="19">
        <v>14</v>
      </c>
      <c r="C6" s="19">
        <v>6</v>
      </c>
      <c r="D6" s="19">
        <v>4</v>
      </c>
      <c r="E6" s="19">
        <v>1</v>
      </c>
      <c r="F6" s="19">
        <v>7</v>
      </c>
      <c r="G6" s="19">
        <v>10</v>
      </c>
      <c r="H6" s="35">
        <v>42</v>
      </c>
    </row>
    <row r="7" spans="1:8" ht="21">
      <c r="A7" s="49" t="s">
        <v>74</v>
      </c>
      <c r="B7" s="19">
        <v>16</v>
      </c>
      <c r="C7" s="19">
        <v>8</v>
      </c>
      <c r="D7" s="19">
        <v>5</v>
      </c>
      <c r="E7" s="19">
        <v>2</v>
      </c>
      <c r="F7" s="19">
        <v>11</v>
      </c>
      <c r="G7" s="19">
        <v>10</v>
      </c>
      <c r="H7" s="35">
        <f>SUM(B7:G7)</f>
        <v>52</v>
      </c>
    </row>
    <row r="8" spans="1:8" ht="21">
      <c r="A8" s="49" t="s">
        <v>77</v>
      </c>
      <c r="B8" s="19">
        <v>19</v>
      </c>
      <c r="C8" s="19">
        <v>8</v>
      </c>
      <c r="D8" s="19">
        <v>3</v>
      </c>
      <c r="E8" s="19">
        <v>2</v>
      </c>
      <c r="F8" s="19">
        <v>7</v>
      </c>
      <c r="G8" s="19">
        <v>10</v>
      </c>
      <c r="H8" s="35">
        <f>SUM(B8:G8)</f>
        <v>49</v>
      </c>
    </row>
    <row r="9" spans="1:8" ht="21">
      <c r="A9" s="49" t="s">
        <v>80</v>
      </c>
      <c r="B9" s="19">
        <v>15</v>
      </c>
      <c r="C9" s="19">
        <v>8</v>
      </c>
      <c r="D9" s="19">
        <v>4</v>
      </c>
      <c r="E9" s="19">
        <v>1</v>
      </c>
      <c r="F9" s="19">
        <v>9</v>
      </c>
      <c r="G9" s="19">
        <v>9</v>
      </c>
      <c r="H9" s="35">
        <v>46</v>
      </c>
    </row>
    <row r="10" spans="1:8" ht="21">
      <c r="A10" s="49" t="s">
        <v>82</v>
      </c>
      <c r="B10" s="19">
        <v>21</v>
      </c>
      <c r="C10" s="19">
        <v>8</v>
      </c>
      <c r="D10" s="19">
        <v>5</v>
      </c>
      <c r="E10" s="19">
        <v>2</v>
      </c>
      <c r="F10" s="19">
        <v>10</v>
      </c>
      <c r="G10" s="19">
        <v>14</v>
      </c>
      <c r="H10" s="35">
        <f>SUM(B10:G10)</f>
        <v>60</v>
      </c>
    </row>
    <row r="11" spans="1:8" ht="21">
      <c r="A11" s="49" t="s">
        <v>84</v>
      </c>
      <c r="B11" s="19">
        <v>25</v>
      </c>
      <c r="C11" s="19">
        <v>13</v>
      </c>
      <c r="D11" s="19">
        <v>3</v>
      </c>
      <c r="E11" s="19">
        <v>4</v>
      </c>
      <c r="F11" s="19">
        <v>9</v>
      </c>
      <c r="G11" s="19">
        <v>8</v>
      </c>
      <c r="H11" s="35">
        <f>SUM(B11:G11)</f>
        <v>62</v>
      </c>
    </row>
    <row r="12" spans="1:8" ht="21">
      <c r="A12" s="49" t="s">
        <v>85</v>
      </c>
      <c r="B12" s="53">
        <v>13</v>
      </c>
      <c r="C12" s="53">
        <v>5</v>
      </c>
      <c r="D12" s="53">
        <v>1</v>
      </c>
      <c r="E12" s="53">
        <v>0</v>
      </c>
      <c r="F12" s="53">
        <v>7</v>
      </c>
      <c r="G12" s="53">
        <v>6</v>
      </c>
      <c r="H12" s="49">
        <f>SUM(B12:G12)</f>
        <v>32</v>
      </c>
    </row>
  </sheetData>
  <mergeCells count="1">
    <mergeCell ref="A2:H2"/>
  </mergeCells>
  <pageMargins left="0.7" right="0.7" top="0.75" bottom="0.75" header="0.3" footer="0.3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workbookViewId="0">
      <selection activeCell="K8" sqref="K8"/>
    </sheetView>
  </sheetViews>
  <sheetFormatPr defaultRowHeight="15"/>
  <cols>
    <col min="1" max="1" width="4.42578125" customWidth="1"/>
    <col min="2" max="2" width="7.5703125" bestFit="1" customWidth="1"/>
    <col min="3" max="3" width="11.140625" bestFit="1" customWidth="1"/>
    <col min="4" max="4" width="11.28515625" bestFit="1" customWidth="1"/>
    <col min="5" max="5" width="16.42578125" bestFit="1" customWidth="1"/>
    <col min="6" max="6" width="7.5703125" bestFit="1" customWidth="1"/>
    <col min="7" max="7" width="6.42578125" bestFit="1" customWidth="1"/>
    <col min="8" max="8" width="11.140625" bestFit="1" customWidth="1"/>
  </cols>
  <sheetData>
    <row r="1" spans="1:9" ht="31.5">
      <c r="B1" s="76" t="s">
        <v>26</v>
      </c>
      <c r="C1" s="76"/>
      <c r="D1" s="76"/>
      <c r="E1" s="76"/>
      <c r="F1" s="76"/>
      <c r="G1" s="76"/>
      <c r="H1" s="76"/>
    </row>
    <row r="3" spans="1:9" ht="26.25">
      <c r="A3" s="77" t="s">
        <v>91</v>
      </c>
      <c r="B3" s="77"/>
      <c r="C3" s="77"/>
      <c r="D3" s="77"/>
      <c r="E3" s="77"/>
      <c r="F3" s="77"/>
      <c r="G3" s="77"/>
      <c r="H3" s="77"/>
      <c r="I3" s="77"/>
    </row>
    <row r="4" spans="1:9" ht="24.95" customHeight="1">
      <c r="B4" s="73" t="s">
        <v>21</v>
      </c>
      <c r="C4" s="73" t="s">
        <v>22</v>
      </c>
      <c r="D4" s="73" t="s">
        <v>69</v>
      </c>
      <c r="E4" s="74" t="s">
        <v>70</v>
      </c>
      <c r="F4" s="73" t="s">
        <v>23</v>
      </c>
      <c r="G4" s="73" t="s">
        <v>24</v>
      </c>
      <c r="H4" s="73" t="s">
        <v>25</v>
      </c>
    </row>
    <row r="5" spans="1:9" ht="24.95" customHeight="1">
      <c r="B5" s="73"/>
      <c r="C5" s="73"/>
      <c r="D5" s="73"/>
      <c r="E5" s="75"/>
      <c r="F5" s="73"/>
      <c r="G5" s="73"/>
      <c r="H5" s="73"/>
    </row>
    <row r="6" spans="1:9" ht="21.95" customHeight="1">
      <c r="B6" s="9">
        <v>1</v>
      </c>
      <c r="C6" s="19" t="s">
        <v>19</v>
      </c>
      <c r="D6" s="19">
        <v>1</v>
      </c>
      <c r="E6" s="19">
        <v>0</v>
      </c>
      <c r="F6" s="19">
        <v>19</v>
      </c>
      <c r="G6" s="19">
        <v>0</v>
      </c>
      <c r="H6" s="19">
        <v>0</v>
      </c>
    </row>
    <row r="7" spans="1:9" ht="21.95" customHeight="1">
      <c r="B7" s="19">
        <v>2</v>
      </c>
      <c r="C7" s="19" t="s">
        <v>73</v>
      </c>
      <c r="D7" s="19">
        <v>6</v>
      </c>
      <c r="E7" s="19">
        <v>0</v>
      </c>
      <c r="F7" s="19">
        <v>4</v>
      </c>
      <c r="G7" s="19">
        <v>0</v>
      </c>
      <c r="H7" s="19">
        <v>0</v>
      </c>
    </row>
    <row r="8" spans="1:9" ht="21.95" customHeight="1">
      <c r="B8" s="19">
        <v>3</v>
      </c>
      <c r="C8" s="19" t="s">
        <v>75</v>
      </c>
      <c r="D8" s="19">
        <v>13</v>
      </c>
      <c r="E8" s="19">
        <v>0</v>
      </c>
      <c r="F8" s="19">
        <v>2</v>
      </c>
      <c r="G8" s="19">
        <v>0</v>
      </c>
      <c r="H8" s="19">
        <v>0</v>
      </c>
    </row>
    <row r="9" spans="1:9" ht="21.95" customHeight="1">
      <c r="B9" s="19">
        <v>4</v>
      </c>
      <c r="C9" s="19" t="s">
        <v>78</v>
      </c>
      <c r="D9" s="19">
        <v>10</v>
      </c>
      <c r="E9" s="19">
        <v>0</v>
      </c>
      <c r="F9" s="19">
        <v>2</v>
      </c>
      <c r="G9" s="19">
        <v>0</v>
      </c>
      <c r="H9" s="19">
        <v>0</v>
      </c>
    </row>
    <row r="10" spans="1:9" ht="21.95" customHeight="1">
      <c r="B10" s="19">
        <v>5</v>
      </c>
      <c r="C10" s="19" t="s">
        <v>81</v>
      </c>
      <c r="D10" s="19">
        <v>10</v>
      </c>
      <c r="E10" s="19">
        <v>0</v>
      </c>
      <c r="F10" s="19">
        <v>1</v>
      </c>
      <c r="G10" s="19">
        <v>0</v>
      </c>
      <c r="H10" s="19">
        <v>0</v>
      </c>
    </row>
    <row r="11" spans="1:9" ht="21.95" customHeight="1">
      <c r="B11" s="19">
        <v>6</v>
      </c>
      <c r="C11" s="19" t="s">
        <v>83</v>
      </c>
      <c r="D11" s="19">
        <v>15</v>
      </c>
      <c r="E11" s="19">
        <v>0</v>
      </c>
      <c r="F11" s="19">
        <v>6</v>
      </c>
      <c r="G11" s="19">
        <v>0</v>
      </c>
      <c r="H11" s="19">
        <v>0</v>
      </c>
    </row>
    <row r="12" spans="1:9" ht="21.95" customHeight="1">
      <c r="B12" s="19">
        <v>7</v>
      </c>
      <c r="C12" s="19" t="s">
        <v>84</v>
      </c>
      <c r="D12" s="19">
        <v>23</v>
      </c>
      <c r="E12" s="19">
        <v>0</v>
      </c>
      <c r="F12" s="19">
        <v>4</v>
      </c>
      <c r="G12" s="19">
        <v>0</v>
      </c>
      <c r="H12" s="19">
        <v>0</v>
      </c>
    </row>
    <row r="13" spans="1:9" ht="21">
      <c r="B13" s="19">
        <v>8</v>
      </c>
      <c r="C13" s="19" t="s">
        <v>85</v>
      </c>
      <c r="D13" s="19">
        <v>10</v>
      </c>
      <c r="E13" s="19">
        <v>0</v>
      </c>
      <c r="F13" s="19">
        <v>2</v>
      </c>
      <c r="G13" s="19">
        <v>0</v>
      </c>
      <c r="H13" s="19">
        <v>0</v>
      </c>
    </row>
    <row r="14" spans="1:9" ht="21">
      <c r="B14" s="59"/>
      <c r="C14" s="59"/>
      <c r="D14" s="59"/>
      <c r="E14" s="59"/>
      <c r="F14" s="59"/>
      <c r="G14" s="59"/>
      <c r="H14" s="59"/>
    </row>
    <row r="15" spans="1:9" ht="23.25">
      <c r="A15" s="72" t="s">
        <v>90</v>
      </c>
      <c r="B15" s="72"/>
      <c r="C15" s="72"/>
      <c r="D15" s="72"/>
      <c r="E15" s="72"/>
      <c r="F15" s="72"/>
      <c r="G15" s="72"/>
      <c r="H15" s="72"/>
      <c r="I15" s="72"/>
    </row>
    <row r="16" spans="1:9" ht="21">
      <c r="B16" s="10"/>
      <c r="C16" s="10"/>
      <c r="D16" s="10"/>
      <c r="E16" s="10"/>
      <c r="F16" s="10"/>
      <c r="G16" s="10"/>
      <c r="H16" s="10"/>
    </row>
    <row r="17" spans="4:6" ht="21.95" customHeight="1">
      <c r="D17" s="35" t="s">
        <v>21</v>
      </c>
      <c r="E17" s="35" t="s">
        <v>22</v>
      </c>
      <c r="F17" s="40"/>
    </row>
    <row r="18" spans="4:6" ht="21.95" customHeight="1">
      <c r="D18" s="19">
        <v>1</v>
      </c>
      <c r="E18" s="19" t="s">
        <v>19</v>
      </c>
      <c r="F18" s="19">
        <v>3</v>
      </c>
    </row>
    <row r="19" spans="4:6" ht="21">
      <c r="D19" s="19">
        <v>2</v>
      </c>
      <c r="E19" s="19" t="s">
        <v>73</v>
      </c>
      <c r="F19" s="19">
        <v>6</v>
      </c>
    </row>
    <row r="20" spans="4:6" ht="21">
      <c r="D20" s="19">
        <v>3</v>
      </c>
      <c r="E20" s="19" t="s">
        <v>74</v>
      </c>
      <c r="F20" s="19">
        <v>6</v>
      </c>
    </row>
    <row r="21" spans="4:6" ht="21">
      <c r="D21" s="53">
        <v>4</v>
      </c>
      <c r="E21" s="53" t="s">
        <v>78</v>
      </c>
      <c r="F21" s="53">
        <v>5</v>
      </c>
    </row>
    <row r="22" spans="4:6" ht="21">
      <c r="D22" s="53">
        <v>5</v>
      </c>
      <c r="E22" s="53" t="s">
        <v>81</v>
      </c>
      <c r="F22" s="53">
        <v>2</v>
      </c>
    </row>
    <row r="23" spans="4:6" ht="21">
      <c r="D23" s="53">
        <v>6</v>
      </c>
      <c r="E23" s="53" t="s">
        <v>83</v>
      </c>
      <c r="F23" s="53">
        <v>3</v>
      </c>
    </row>
    <row r="24" spans="4:6" ht="21">
      <c r="D24" s="53">
        <v>7</v>
      </c>
      <c r="E24" s="53" t="s">
        <v>84</v>
      </c>
      <c r="F24" s="53">
        <v>2</v>
      </c>
    </row>
    <row r="25" spans="4:6" ht="21">
      <c r="D25" s="53">
        <v>8</v>
      </c>
      <c r="E25" s="53" t="s">
        <v>85</v>
      </c>
      <c r="F25" s="53">
        <v>1</v>
      </c>
    </row>
  </sheetData>
  <mergeCells count="10">
    <mergeCell ref="A15:I15"/>
    <mergeCell ref="B4:B5"/>
    <mergeCell ref="E4:E5"/>
    <mergeCell ref="B1:H1"/>
    <mergeCell ref="H4:H5"/>
    <mergeCell ref="G4:G5"/>
    <mergeCell ref="F4:F5"/>
    <mergeCell ref="D4:D5"/>
    <mergeCell ref="C4:C5"/>
    <mergeCell ref="A3:I3"/>
  </mergeCells>
  <pageMargins left="0.7" right="0.7" top="0.33" bottom="0.75" header="0.2" footer="0.3"/>
  <pageSetup paperSize="9" orientation="portrait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topLeftCell="A10" workbookViewId="0">
      <selection activeCell="P36" sqref="P36"/>
    </sheetView>
  </sheetViews>
  <sheetFormatPr defaultRowHeight="15"/>
  <cols>
    <col min="1" max="1" width="3" customWidth="1"/>
    <col min="2" max="2" width="8" customWidth="1"/>
    <col min="3" max="3" width="9.7109375" customWidth="1"/>
    <col min="4" max="4" width="4.140625" bestFit="1" customWidth="1"/>
    <col min="5" max="5" width="5" bestFit="1" customWidth="1"/>
    <col min="6" max="12" width="5" customWidth="1"/>
    <col min="13" max="13" width="7" bestFit="1" customWidth="1"/>
    <col min="14" max="14" width="6.5703125" bestFit="1" customWidth="1"/>
  </cols>
  <sheetData>
    <row r="1" spans="1:15" ht="21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30">
      <c r="A3" s="36" t="s">
        <v>27</v>
      </c>
      <c r="B3" s="82" t="s">
        <v>28</v>
      </c>
      <c r="C3" s="83"/>
      <c r="D3" s="37"/>
      <c r="E3" s="26" t="s">
        <v>0</v>
      </c>
      <c r="F3" s="26" t="s">
        <v>73</v>
      </c>
      <c r="G3" s="26" t="s">
        <v>76</v>
      </c>
      <c r="H3" s="26" t="s">
        <v>79</v>
      </c>
      <c r="I3" s="26" t="s">
        <v>81</v>
      </c>
      <c r="J3" s="26" t="s">
        <v>83</v>
      </c>
      <c r="K3" s="26" t="s">
        <v>84</v>
      </c>
      <c r="L3" s="26" t="s">
        <v>85</v>
      </c>
      <c r="M3" s="25" t="s">
        <v>20</v>
      </c>
      <c r="N3" s="27" t="s">
        <v>67</v>
      </c>
    </row>
    <row r="4" spans="1:15">
      <c r="A4" s="91">
        <v>1</v>
      </c>
      <c r="B4" s="84" t="s">
        <v>29</v>
      </c>
      <c r="C4" s="91" t="s">
        <v>30</v>
      </c>
      <c r="D4" s="37" t="s">
        <v>31</v>
      </c>
      <c r="E4" s="41">
        <v>0</v>
      </c>
      <c r="F4" s="41">
        <v>3</v>
      </c>
      <c r="G4" s="41">
        <v>8</v>
      </c>
      <c r="H4" s="41">
        <v>1</v>
      </c>
      <c r="I4" s="41">
        <v>1</v>
      </c>
      <c r="J4" s="41">
        <v>1</v>
      </c>
      <c r="K4" s="41">
        <v>0</v>
      </c>
      <c r="L4" s="41">
        <v>1</v>
      </c>
      <c r="M4" s="41">
        <f t="shared" ref="M4:M9" si="0">SUM(E4:L4)</f>
        <v>15</v>
      </c>
      <c r="N4" s="85">
        <f>M4+M5</f>
        <v>58</v>
      </c>
    </row>
    <row r="5" spans="1:15">
      <c r="A5" s="92"/>
      <c r="B5" s="84"/>
      <c r="C5" s="93"/>
      <c r="D5" s="37" t="s">
        <v>32</v>
      </c>
      <c r="E5" s="41">
        <v>11</v>
      </c>
      <c r="F5" s="41">
        <v>5</v>
      </c>
      <c r="G5" s="41">
        <v>0</v>
      </c>
      <c r="H5" s="41">
        <v>4</v>
      </c>
      <c r="I5" s="41">
        <v>6</v>
      </c>
      <c r="J5" s="41">
        <v>14</v>
      </c>
      <c r="K5" s="41">
        <v>0</v>
      </c>
      <c r="L5" s="41">
        <v>3</v>
      </c>
      <c r="M5" s="41">
        <f t="shared" si="0"/>
        <v>43</v>
      </c>
      <c r="N5" s="86"/>
    </row>
    <row r="6" spans="1:15">
      <c r="A6" s="92"/>
      <c r="B6" s="84"/>
      <c r="C6" s="91" t="s">
        <v>33</v>
      </c>
      <c r="D6" s="37" t="s">
        <v>31</v>
      </c>
      <c r="E6" s="41">
        <v>125</v>
      </c>
      <c r="F6" s="41">
        <v>113</v>
      </c>
      <c r="G6" s="41">
        <v>128</v>
      </c>
      <c r="H6" s="41">
        <v>125</v>
      </c>
      <c r="I6" s="41">
        <v>98</v>
      </c>
      <c r="J6" s="41">
        <v>85</v>
      </c>
      <c r="K6" s="41">
        <v>115</v>
      </c>
      <c r="L6" s="41">
        <v>92</v>
      </c>
      <c r="M6" s="41">
        <f t="shared" si="0"/>
        <v>881</v>
      </c>
      <c r="N6" s="85">
        <f t="shared" ref="N6" si="1">M6+M7</f>
        <v>3532</v>
      </c>
    </row>
    <row r="7" spans="1:15">
      <c r="A7" s="93"/>
      <c r="B7" s="84"/>
      <c r="C7" s="93"/>
      <c r="D7" s="37" t="s">
        <v>32</v>
      </c>
      <c r="E7" s="41">
        <v>426</v>
      </c>
      <c r="F7" s="41">
        <v>366</v>
      </c>
      <c r="G7" s="41">
        <v>252</v>
      </c>
      <c r="H7" s="41">
        <v>315</v>
      </c>
      <c r="I7" s="41">
        <v>288</v>
      </c>
      <c r="J7" s="41">
        <v>281</v>
      </c>
      <c r="K7" s="41">
        <v>409</v>
      </c>
      <c r="L7" s="41">
        <v>314</v>
      </c>
      <c r="M7" s="41">
        <f t="shared" si="0"/>
        <v>2651</v>
      </c>
      <c r="N7" s="86"/>
    </row>
    <row r="8" spans="1:15">
      <c r="A8" s="84">
        <v>2</v>
      </c>
      <c r="B8" s="84" t="s">
        <v>34</v>
      </c>
      <c r="C8" s="84"/>
      <c r="D8" s="37" t="s">
        <v>31</v>
      </c>
      <c r="E8" s="41">
        <v>172</v>
      </c>
      <c r="F8" s="41">
        <v>169</v>
      </c>
      <c r="G8" s="41">
        <v>175</v>
      </c>
      <c r="H8" s="41">
        <v>127</v>
      </c>
      <c r="I8" s="41">
        <v>111</v>
      </c>
      <c r="J8" s="41">
        <v>132</v>
      </c>
      <c r="K8" s="41">
        <v>154</v>
      </c>
      <c r="L8" s="41">
        <v>143</v>
      </c>
      <c r="M8" s="41">
        <f t="shared" si="0"/>
        <v>1183</v>
      </c>
      <c r="N8" s="85">
        <f t="shared" ref="N8" si="2">M8+M9</f>
        <v>5842</v>
      </c>
    </row>
    <row r="9" spans="1:15">
      <c r="A9" s="84"/>
      <c r="B9" s="84"/>
      <c r="C9" s="84"/>
      <c r="D9" s="37" t="s">
        <v>32</v>
      </c>
      <c r="E9" s="41">
        <v>744</v>
      </c>
      <c r="F9" s="41">
        <v>614</v>
      </c>
      <c r="G9" s="41">
        <v>470</v>
      </c>
      <c r="H9" s="41">
        <v>563</v>
      </c>
      <c r="I9" s="41">
        <v>635</v>
      </c>
      <c r="J9" s="41">
        <v>515</v>
      </c>
      <c r="K9" s="41">
        <v>604</v>
      </c>
      <c r="L9" s="41">
        <v>514</v>
      </c>
      <c r="M9" s="41">
        <f t="shared" si="0"/>
        <v>4659</v>
      </c>
      <c r="N9" s="86"/>
    </row>
    <row r="10" spans="1:15">
      <c r="A10" s="84">
        <v>3</v>
      </c>
      <c r="B10" s="84" t="s">
        <v>43</v>
      </c>
      <c r="C10" s="84"/>
      <c r="D10" s="38" t="s">
        <v>31</v>
      </c>
      <c r="E10" s="42">
        <v>4</v>
      </c>
      <c r="F10" s="41">
        <f>SUM(D10:E10)</f>
        <v>4</v>
      </c>
      <c r="G10" s="41">
        <v>0</v>
      </c>
      <c r="H10" s="41">
        <v>0</v>
      </c>
      <c r="I10" s="41">
        <v>6</v>
      </c>
      <c r="J10" s="41">
        <v>0</v>
      </c>
      <c r="K10" s="41">
        <v>0</v>
      </c>
      <c r="L10" s="41">
        <v>0</v>
      </c>
      <c r="M10" s="41">
        <v>14</v>
      </c>
      <c r="N10" s="85">
        <f t="shared" ref="N10" si="3">M10+M11</f>
        <v>93</v>
      </c>
    </row>
    <row r="11" spans="1:15">
      <c r="A11" s="84"/>
      <c r="B11" s="84"/>
      <c r="C11" s="84"/>
      <c r="D11" s="38" t="s">
        <v>32</v>
      </c>
      <c r="E11" s="42">
        <v>0</v>
      </c>
      <c r="F11" s="42">
        <v>0</v>
      </c>
      <c r="G11" s="42">
        <v>0</v>
      </c>
      <c r="H11" s="42">
        <v>3</v>
      </c>
      <c r="I11" s="42">
        <v>15</v>
      </c>
      <c r="J11" s="42">
        <v>16</v>
      </c>
      <c r="K11" s="42">
        <v>19</v>
      </c>
      <c r="L11" s="42">
        <v>26</v>
      </c>
      <c r="M11" s="41">
        <f>SUM(E11:L11)</f>
        <v>79</v>
      </c>
      <c r="N11" s="86"/>
    </row>
    <row r="12" spans="1:15">
      <c r="A12" s="84">
        <v>4</v>
      </c>
      <c r="B12" s="87" t="s">
        <v>35</v>
      </c>
      <c r="C12" s="88"/>
      <c r="D12" s="37" t="s">
        <v>31</v>
      </c>
      <c r="E12" s="41">
        <v>2</v>
      </c>
      <c r="F12" s="41">
        <v>4</v>
      </c>
      <c r="G12" s="41">
        <v>4</v>
      </c>
      <c r="H12" s="41">
        <v>2</v>
      </c>
      <c r="I12" s="41">
        <v>0</v>
      </c>
      <c r="J12" s="41">
        <v>4</v>
      </c>
      <c r="K12" s="41">
        <v>0</v>
      </c>
      <c r="L12" s="41">
        <v>0</v>
      </c>
      <c r="M12" s="41">
        <f>SUM(E12:L12)</f>
        <v>16</v>
      </c>
      <c r="N12" s="85">
        <f t="shared" ref="N12" si="4">M12+M13</f>
        <v>29</v>
      </c>
    </row>
    <row r="13" spans="1:15">
      <c r="A13" s="84"/>
      <c r="B13" s="89"/>
      <c r="C13" s="90"/>
      <c r="D13" s="37" t="s">
        <v>32</v>
      </c>
      <c r="E13" s="41">
        <v>2</v>
      </c>
      <c r="F13" s="41">
        <v>2</v>
      </c>
      <c r="G13" s="41">
        <v>1</v>
      </c>
      <c r="H13" s="41">
        <v>0</v>
      </c>
      <c r="I13" s="41">
        <v>2</v>
      </c>
      <c r="J13" s="41">
        <v>2</v>
      </c>
      <c r="K13" s="41">
        <v>2</v>
      </c>
      <c r="L13" s="41">
        <v>2</v>
      </c>
      <c r="M13" s="41">
        <f>SUM(E13:L13)</f>
        <v>13</v>
      </c>
      <c r="N13" s="86"/>
    </row>
    <row r="14" spans="1:15">
      <c r="A14" s="84">
        <v>5</v>
      </c>
      <c r="B14" s="87" t="s">
        <v>36</v>
      </c>
      <c r="C14" s="88"/>
      <c r="D14" s="37" t="s">
        <v>31</v>
      </c>
      <c r="E14" s="41">
        <v>0</v>
      </c>
      <c r="F14" s="41">
        <v>0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f t="shared" ref="M14:M35" si="5">SUM(E14:K14)</f>
        <v>2</v>
      </c>
      <c r="N14" s="85">
        <f t="shared" ref="N14" si="6">M14+M15</f>
        <v>4</v>
      </c>
    </row>
    <row r="15" spans="1:15">
      <c r="A15" s="84"/>
      <c r="B15" s="89"/>
      <c r="C15" s="90"/>
      <c r="D15" s="37" t="s">
        <v>32</v>
      </c>
      <c r="E15" s="41">
        <v>0</v>
      </c>
      <c r="F15" s="41">
        <v>0</v>
      </c>
      <c r="G15" s="41">
        <v>0</v>
      </c>
      <c r="H15" s="41">
        <v>1</v>
      </c>
      <c r="I15" s="41">
        <v>0</v>
      </c>
      <c r="J15" s="41">
        <v>1</v>
      </c>
      <c r="K15" s="41">
        <v>0</v>
      </c>
      <c r="L15" s="41">
        <v>0</v>
      </c>
      <c r="M15" s="41">
        <f t="shared" si="5"/>
        <v>2</v>
      </c>
      <c r="N15" s="86"/>
    </row>
    <row r="16" spans="1:15">
      <c r="A16" s="84">
        <v>6</v>
      </c>
      <c r="B16" s="87" t="s">
        <v>37</v>
      </c>
      <c r="C16" s="88"/>
      <c r="D16" s="37" t="s">
        <v>31</v>
      </c>
      <c r="E16" s="41">
        <v>22</v>
      </c>
      <c r="F16" s="41">
        <v>20</v>
      </c>
      <c r="G16" s="41">
        <v>28</v>
      </c>
      <c r="H16" s="41">
        <v>15</v>
      </c>
      <c r="I16" s="41">
        <v>17</v>
      </c>
      <c r="J16" s="41">
        <v>24</v>
      </c>
      <c r="K16" s="41">
        <v>65</v>
      </c>
      <c r="L16" s="41">
        <v>45</v>
      </c>
      <c r="M16" s="41">
        <f>SUM(E16:L16)</f>
        <v>236</v>
      </c>
      <c r="N16" s="85">
        <f t="shared" ref="N16" si="7">M16+M17</f>
        <v>1276</v>
      </c>
    </row>
    <row r="17" spans="1:14">
      <c r="A17" s="84"/>
      <c r="B17" s="89"/>
      <c r="C17" s="90"/>
      <c r="D17" s="37" t="s">
        <v>32</v>
      </c>
      <c r="E17" s="41">
        <v>138</v>
      </c>
      <c r="F17" s="41">
        <v>28</v>
      </c>
      <c r="G17" s="41">
        <v>161</v>
      </c>
      <c r="H17" s="41">
        <v>108</v>
      </c>
      <c r="I17" s="41">
        <v>174</v>
      </c>
      <c r="J17" s="41">
        <v>163</v>
      </c>
      <c r="K17" s="41">
        <v>181</v>
      </c>
      <c r="L17" s="41">
        <v>87</v>
      </c>
      <c r="M17" s="41">
        <f>SUM(E17:L17)</f>
        <v>1040</v>
      </c>
      <c r="N17" s="86"/>
    </row>
    <row r="18" spans="1:14">
      <c r="A18" s="84">
        <v>7</v>
      </c>
      <c r="B18" s="87" t="s">
        <v>38</v>
      </c>
      <c r="C18" s="88"/>
      <c r="D18" s="37" t="s">
        <v>31</v>
      </c>
      <c r="E18" s="41">
        <v>0</v>
      </c>
      <c r="F18" s="41">
        <v>4</v>
      </c>
      <c r="G18" s="41">
        <v>3</v>
      </c>
      <c r="H18" s="41">
        <v>1</v>
      </c>
      <c r="I18" s="41">
        <v>4</v>
      </c>
      <c r="J18" s="41">
        <v>3</v>
      </c>
      <c r="K18" s="41">
        <v>1</v>
      </c>
      <c r="L18" s="41">
        <v>1</v>
      </c>
      <c r="M18" s="41">
        <f>SUM(E18:L18)</f>
        <v>17</v>
      </c>
      <c r="N18" s="85">
        <f t="shared" ref="N18" si="8">M18+M19</f>
        <v>284</v>
      </c>
    </row>
    <row r="19" spans="1:14">
      <c r="A19" s="84"/>
      <c r="B19" s="89"/>
      <c r="C19" s="90"/>
      <c r="D19" s="37" t="s">
        <v>32</v>
      </c>
      <c r="E19" s="41">
        <v>32</v>
      </c>
      <c r="F19" s="41">
        <v>21</v>
      </c>
      <c r="G19" s="41">
        <v>19</v>
      </c>
      <c r="H19" s="41">
        <v>75</v>
      </c>
      <c r="I19" s="41">
        <v>39</v>
      </c>
      <c r="J19" s="41">
        <v>49</v>
      </c>
      <c r="K19" s="41">
        <v>26</v>
      </c>
      <c r="L19" s="41">
        <v>6</v>
      </c>
      <c r="M19" s="41">
        <f>SUM(E19:L19)</f>
        <v>267</v>
      </c>
      <c r="N19" s="86"/>
    </row>
    <row r="20" spans="1:14">
      <c r="A20" s="84">
        <v>8</v>
      </c>
      <c r="B20" s="84" t="s">
        <v>44</v>
      </c>
      <c r="C20" s="84"/>
      <c r="D20" s="38" t="s">
        <v>31</v>
      </c>
      <c r="E20" s="42">
        <v>1</v>
      </c>
      <c r="F20" s="42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1">
        <v>0</v>
      </c>
      <c r="M20" s="41">
        <f t="shared" si="5"/>
        <v>6</v>
      </c>
      <c r="N20" s="85">
        <f t="shared" ref="N20" si="9">M20+M21</f>
        <v>31</v>
      </c>
    </row>
    <row r="21" spans="1:14">
      <c r="A21" s="84"/>
      <c r="B21" s="84"/>
      <c r="C21" s="84"/>
      <c r="D21" s="38" t="s">
        <v>32</v>
      </c>
      <c r="E21" s="42">
        <v>17</v>
      </c>
      <c r="F21" s="42">
        <v>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1">
        <v>0</v>
      </c>
      <c r="M21" s="41">
        <f t="shared" si="5"/>
        <v>25</v>
      </c>
      <c r="N21" s="86"/>
    </row>
    <row r="22" spans="1:14">
      <c r="A22" s="84">
        <v>9</v>
      </c>
      <c r="B22" s="84" t="s">
        <v>45</v>
      </c>
      <c r="C22" s="84"/>
      <c r="D22" s="38" t="s">
        <v>31</v>
      </c>
      <c r="E22" s="42">
        <v>1</v>
      </c>
      <c r="F22" s="42">
        <v>1</v>
      </c>
      <c r="G22" s="42">
        <v>3</v>
      </c>
      <c r="H22" s="42">
        <v>2</v>
      </c>
      <c r="I22" s="42">
        <v>5</v>
      </c>
      <c r="J22" s="42">
        <v>10</v>
      </c>
      <c r="K22" s="42">
        <v>8</v>
      </c>
      <c r="L22" s="42">
        <v>18</v>
      </c>
      <c r="M22" s="41">
        <f>SUM(E22:L22)</f>
        <v>48</v>
      </c>
      <c r="N22" s="85">
        <f t="shared" ref="N22" si="10">M22+M23</f>
        <v>48</v>
      </c>
    </row>
    <row r="23" spans="1:14">
      <c r="A23" s="84"/>
      <c r="B23" s="84"/>
      <c r="C23" s="84"/>
      <c r="D23" s="38" t="s">
        <v>32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1">
        <v>0</v>
      </c>
      <c r="M23" s="41">
        <f t="shared" si="5"/>
        <v>0</v>
      </c>
      <c r="N23" s="86"/>
    </row>
    <row r="24" spans="1:14">
      <c r="A24" s="84">
        <v>10</v>
      </c>
      <c r="B24" s="87" t="s">
        <v>39</v>
      </c>
      <c r="C24" s="88"/>
      <c r="D24" s="37" t="s">
        <v>31</v>
      </c>
      <c r="E24" s="41">
        <v>27</v>
      </c>
      <c r="F24" s="41">
        <v>19</v>
      </c>
      <c r="G24" s="41">
        <v>15</v>
      </c>
      <c r="H24" s="41">
        <v>17</v>
      </c>
      <c r="I24" s="41">
        <v>15</v>
      </c>
      <c r="J24" s="41">
        <v>17</v>
      </c>
      <c r="K24" s="41">
        <v>9</v>
      </c>
      <c r="L24" s="41">
        <v>13</v>
      </c>
      <c r="M24" s="41">
        <f>SUM(E24:L24)</f>
        <v>132</v>
      </c>
      <c r="N24" s="85">
        <f t="shared" ref="N24" si="11">M24+M25</f>
        <v>225</v>
      </c>
    </row>
    <row r="25" spans="1:14">
      <c r="A25" s="84"/>
      <c r="B25" s="89"/>
      <c r="C25" s="90"/>
      <c r="D25" s="37" t="s">
        <v>32</v>
      </c>
      <c r="E25" s="41">
        <v>27</v>
      </c>
      <c r="F25" s="41">
        <v>2</v>
      </c>
      <c r="G25" s="41">
        <v>0</v>
      </c>
      <c r="H25" s="41">
        <v>30</v>
      </c>
      <c r="I25" s="41">
        <v>5</v>
      </c>
      <c r="J25" s="41">
        <v>8</v>
      </c>
      <c r="K25" s="41">
        <v>7</v>
      </c>
      <c r="L25" s="41">
        <v>14</v>
      </c>
      <c r="M25" s="41">
        <f>SUM(E25:L25)</f>
        <v>93</v>
      </c>
      <c r="N25" s="86"/>
    </row>
    <row r="26" spans="1:14">
      <c r="A26" s="84">
        <v>11</v>
      </c>
      <c r="B26" s="87" t="s">
        <v>40</v>
      </c>
      <c r="C26" s="88"/>
      <c r="D26" s="37" t="s">
        <v>31</v>
      </c>
      <c r="E26" s="41">
        <v>0</v>
      </c>
      <c r="F26" s="41">
        <v>0</v>
      </c>
      <c r="G26" s="41">
        <v>1</v>
      </c>
      <c r="H26" s="41">
        <v>1</v>
      </c>
      <c r="I26" s="41">
        <v>0</v>
      </c>
      <c r="J26" s="41">
        <v>1</v>
      </c>
      <c r="K26" s="41">
        <v>0</v>
      </c>
      <c r="L26" s="41">
        <v>0</v>
      </c>
      <c r="M26" s="41">
        <f t="shared" si="5"/>
        <v>3</v>
      </c>
      <c r="N26" s="85">
        <f t="shared" ref="N26" si="12">M26+M27</f>
        <v>4</v>
      </c>
    </row>
    <row r="27" spans="1:14">
      <c r="A27" s="84"/>
      <c r="B27" s="89"/>
      <c r="C27" s="90"/>
      <c r="D27" s="37" t="s">
        <v>32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0</v>
      </c>
      <c r="K27" s="41">
        <v>0</v>
      </c>
      <c r="L27" s="41">
        <v>0</v>
      </c>
      <c r="M27" s="41">
        <f t="shared" si="5"/>
        <v>1</v>
      </c>
      <c r="N27" s="86"/>
    </row>
    <row r="28" spans="1:14">
      <c r="A28" s="84">
        <v>12</v>
      </c>
      <c r="B28" s="84" t="s">
        <v>46</v>
      </c>
      <c r="C28" s="84"/>
      <c r="D28" s="39" t="s">
        <v>31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1">
        <v>0</v>
      </c>
      <c r="M28" s="41">
        <f>SUM(E28:L28)</f>
        <v>0</v>
      </c>
      <c r="N28" s="85">
        <f t="shared" ref="N28" si="13">M28+M29</f>
        <v>22</v>
      </c>
    </row>
    <row r="29" spans="1:14">
      <c r="A29" s="84"/>
      <c r="B29" s="84"/>
      <c r="C29" s="84"/>
      <c r="D29" s="38" t="s">
        <v>32</v>
      </c>
      <c r="E29" s="42">
        <v>0</v>
      </c>
      <c r="F29" s="42">
        <v>0</v>
      </c>
      <c r="G29" s="42">
        <v>7</v>
      </c>
      <c r="H29" s="42">
        <v>0</v>
      </c>
      <c r="I29" s="42">
        <v>0</v>
      </c>
      <c r="J29" s="42">
        <v>0</v>
      </c>
      <c r="K29" s="42">
        <v>13</v>
      </c>
      <c r="L29" s="42">
        <v>2</v>
      </c>
      <c r="M29" s="41">
        <f>SUM(E29:L29)</f>
        <v>22</v>
      </c>
      <c r="N29" s="86"/>
    </row>
    <row r="30" spans="1:14">
      <c r="A30" s="84">
        <v>13</v>
      </c>
      <c r="B30" s="87" t="s">
        <v>41</v>
      </c>
      <c r="C30" s="88"/>
      <c r="D30" s="37" t="s">
        <v>31</v>
      </c>
      <c r="E30" s="41">
        <v>1</v>
      </c>
      <c r="F30" s="41">
        <v>1</v>
      </c>
      <c r="G30" s="41">
        <v>1</v>
      </c>
      <c r="H30" s="41">
        <v>0</v>
      </c>
      <c r="I30" s="41">
        <v>0</v>
      </c>
      <c r="J30" s="41">
        <v>0</v>
      </c>
      <c r="K30" s="41">
        <v>0</v>
      </c>
      <c r="L30" s="41">
        <v>2</v>
      </c>
      <c r="M30" s="41">
        <f>SUM(E30:L30)</f>
        <v>5</v>
      </c>
      <c r="N30" s="85">
        <f t="shared" ref="N30" si="14">M30+M31</f>
        <v>5</v>
      </c>
    </row>
    <row r="31" spans="1:14">
      <c r="A31" s="84"/>
      <c r="B31" s="89"/>
      <c r="C31" s="90"/>
      <c r="D31" s="37" t="s">
        <v>32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f t="shared" si="5"/>
        <v>0</v>
      </c>
      <c r="N31" s="86"/>
    </row>
    <row r="32" spans="1:14">
      <c r="A32" s="84">
        <v>14</v>
      </c>
      <c r="B32" s="84" t="s">
        <v>47</v>
      </c>
      <c r="C32" s="84"/>
      <c r="D32" s="38" t="s">
        <v>31</v>
      </c>
      <c r="E32" s="42">
        <v>0</v>
      </c>
      <c r="F32" s="42">
        <v>1</v>
      </c>
      <c r="G32" s="42">
        <v>0</v>
      </c>
      <c r="H32" s="42">
        <v>0</v>
      </c>
      <c r="I32" s="42">
        <v>10</v>
      </c>
      <c r="J32" s="42">
        <v>1</v>
      </c>
      <c r="K32" s="42">
        <v>0</v>
      </c>
      <c r="L32" s="41">
        <v>0</v>
      </c>
      <c r="M32" s="41">
        <f t="shared" si="5"/>
        <v>12</v>
      </c>
      <c r="N32" s="85">
        <f>M32+M33</f>
        <v>15</v>
      </c>
    </row>
    <row r="33" spans="1:14">
      <c r="A33" s="84"/>
      <c r="B33" s="84"/>
      <c r="C33" s="84"/>
      <c r="D33" s="38" t="s">
        <v>32</v>
      </c>
      <c r="E33" s="42">
        <v>0</v>
      </c>
      <c r="F33" s="42">
        <v>0</v>
      </c>
      <c r="G33" s="42">
        <v>0</v>
      </c>
      <c r="H33" s="42">
        <v>0</v>
      </c>
      <c r="I33" s="42">
        <v>2</v>
      </c>
      <c r="J33" s="42">
        <v>1</v>
      </c>
      <c r="K33" s="42">
        <v>0</v>
      </c>
      <c r="L33" s="41">
        <v>0</v>
      </c>
      <c r="M33" s="41">
        <f t="shared" si="5"/>
        <v>3</v>
      </c>
      <c r="N33" s="86"/>
    </row>
    <row r="34" spans="1:14">
      <c r="A34" s="84">
        <v>15</v>
      </c>
      <c r="B34" s="87" t="s">
        <v>42</v>
      </c>
      <c r="C34" s="88"/>
      <c r="D34" s="37" t="s">
        <v>31</v>
      </c>
      <c r="E34" s="41">
        <v>16</v>
      </c>
      <c r="F34" s="41">
        <v>27</v>
      </c>
      <c r="G34" s="41">
        <v>4</v>
      </c>
      <c r="H34" s="41">
        <v>4</v>
      </c>
      <c r="I34" s="41">
        <v>2</v>
      </c>
      <c r="J34" s="41">
        <v>4</v>
      </c>
      <c r="K34" s="41">
        <v>3</v>
      </c>
      <c r="L34" s="41">
        <v>0</v>
      </c>
      <c r="M34" s="41">
        <f t="shared" si="5"/>
        <v>60</v>
      </c>
      <c r="N34" s="85">
        <f t="shared" ref="N34" si="15">M34+M35</f>
        <v>400</v>
      </c>
    </row>
    <row r="35" spans="1:14">
      <c r="A35" s="84"/>
      <c r="B35" s="89"/>
      <c r="C35" s="90"/>
      <c r="D35" s="37" t="s">
        <v>32</v>
      </c>
      <c r="E35" s="41">
        <v>35</v>
      </c>
      <c r="F35" s="41">
        <v>59</v>
      </c>
      <c r="G35" s="41">
        <v>36</v>
      </c>
      <c r="H35" s="41">
        <v>126</v>
      </c>
      <c r="I35" s="41">
        <v>48</v>
      </c>
      <c r="J35" s="41">
        <v>17</v>
      </c>
      <c r="K35" s="41">
        <v>19</v>
      </c>
      <c r="L35" s="41">
        <v>0</v>
      </c>
      <c r="M35" s="41">
        <f t="shared" si="5"/>
        <v>340</v>
      </c>
      <c r="N35" s="86"/>
    </row>
    <row r="36" spans="1:14">
      <c r="A36" s="79" t="s">
        <v>48</v>
      </c>
      <c r="B36" s="80"/>
      <c r="C36" s="80"/>
      <c r="D36" s="81"/>
      <c r="E36" s="43">
        <f t="shared" ref="E36:H36" si="16">SUM(E4:E35)</f>
        <v>1803</v>
      </c>
      <c r="F36" s="43">
        <f t="shared" si="16"/>
        <v>1476</v>
      </c>
      <c r="G36" s="43">
        <f t="shared" si="16"/>
        <v>1316</v>
      </c>
      <c r="H36" s="43">
        <f t="shared" si="16"/>
        <v>1522</v>
      </c>
      <c r="I36" s="43">
        <f>SUM(I4:I35)</f>
        <v>1484</v>
      </c>
      <c r="J36" s="43">
        <f>SUM(J4:J35)</f>
        <v>1349</v>
      </c>
      <c r="K36" s="43">
        <f>SUM(K4:K35)</f>
        <v>1635</v>
      </c>
      <c r="L36" s="43">
        <v>1283</v>
      </c>
      <c r="M36" s="43">
        <f>SUM(M4:M35)</f>
        <v>11868</v>
      </c>
      <c r="N36" s="43">
        <f>SUM(N4:N35)</f>
        <v>11868</v>
      </c>
    </row>
  </sheetData>
  <mergeCells count="51">
    <mergeCell ref="A4:A7"/>
    <mergeCell ref="B4:B7"/>
    <mergeCell ref="C4:C5"/>
    <mergeCell ref="N4:N5"/>
    <mergeCell ref="C6:C7"/>
    <mergeCell ref="N6:N7"/>
    <mergeCell ref="A8:A9"/>
    <mergeCell ref="B8:C9"/>
    <mergeCell ref="N8:N9"/>
    <mergeCell ref="A12:A13"/>
    <mergeCell ref="B12:C13"/>
    <mergeCell ref="N12:N13"/>
    <mergeCell ref="N24:N25"/>
    <mergeCell ref="A14:A15"/>
    <mergeCell ref="B14:C15"/>
    <mergeCell ref="N14:N15"/>
    <mergeCell ref="A16:A17"/>
    <mergeCell ref="B16:C17"/>
    <mergeCell ref="N16:N17"/>
    <mergeCell ref="B34:C35"/>
    <mergeCell ref="N34:N35"/>
    <mergeCell ref="A10:A11"/>
    <mergeCell ref="B10:C11"/>
    <mergeCell ref="N10:N11"/>
    <mergeCell ref="A26:A27"/>
    <mergeCell ref="B26:C27"/>
    <mergeCell ref="N26:N27"/>
    <mergeCell ref="A30:A31"/>
    <mergeCell ref="B30:C31"/>
    <mergeCell ref="N30:N31"/>
    <mergeCell ref="A18:A19"/>
    <mergeCell ref="B18:C19"/>
    <mergeCell ref="N18:N19"/>
    <mergeCell ref="A24:A25"/>
    <mergeCell ref="B24:C25"/>
    <mergeCell ref="A1:O1"/>
    <mergeCell ref="A36:D36"/>
    <mergeCell ref="B3:C3"/>
    <mergeCell ref="A28:A29"/>
    <mergeCell ref="B28:C29"/>
    <mergeCell ref="N28:N29"/>
    <mergeCell ref="A32:A33"/>
    <mergeCell ref="B32:C33"/>
    <mergeCell ref="N32:N33"/>
    <mergeCell ref="A20:A21"/>
    <mergeCell ref="B20:C21"/>
    <mergeCell ref="N20:N21"/>
    <mergeCell ref="A22:A23"/>
    <mergeCell ref="B22:C23"/>
    <mergeCell ref="N22:N23"/>
    <mergeCell ref="A34:A35"/>
  </mergeCells>
  <pageMargins left="0.2" right="0.2" top="0.75" bottom="0.75" header="0.3" footer="0.3"/>
  <pageSetup paperSize="9" orientation="portrait" verticalDpi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sqref="A1:H1"/>
    </sheetView>
  </sheetViews>
  <sheetFormatPr defaultRowHeight="15"/>
  <cols>
    <col min="1" max="1" width="13.5703125" bestFit="1" customWidth="1"/>
    <col min="8" max="8" width="16.42578125" bestFit="1" customWidth="1"/>
  </cols>
  <sheetData>
    <row r="1" spans="1:9" ht="23.25">
      <c r="A1" s="72" t="s">
        <v>92</v>
      </c>
      <c r="B1" s="72"/>
      <c r="C1" s="72"/>
      <c r="D1" s="72"/>
      <c r="E1" s="72"/>
      <c r="F1" s="72"/>
      <c r="G1" s="72"/>
      <c r="H1" s="72"/>
    </row>
    <row r="2" spans="1:9" ht="40.5" customHeight="1">
      <c r="A2" s="14"/>
      <c r="B2" s="14"/>
      <c r="C2" s="14"/>
      <c r="D2" s="14"/>
      <c r="E2" s="14"/>
      <c r="F2" s="14"/>
      <c r="G2" s="14"/>
      <c r="H2" s="14"/>
      <c r="I2" s="6"/>
    </row>
    <row r="3" spans="1:9" ht="23.25">
      <c r="A3" s="11" t="s">
        <v>9</v>
      </c>
      <c r="B3" s="11" t="s">
        <v>10</v>
      </c>
      <c r="C3" s="11" t="s">
        <v>11</v>
      </c>
      <c r="D3" s="11" t="s">
        <v>16</v>
      </c>
      <c r="E3" s="11" t="s">
        <v>13</v>
      </c>
      <c r="F3" s="11" t="s">
        <v>12</v>
      </c>
      <c r="G3" s="11" t="s">
        <v>15</v>
      </c>
      <c r="H3" s="11" t="s">
        <v>18</v>
      </c>
    </row>
    <row r="4" spans="1:9" ht="24.95" customHeight="1">
      <c r="A4" s="11" t="s">
        <v>19</v>
      </c>
      <c r="B4" s="15">
        <v>314</v>
      </c>
      <c r="C4" s="15">
        <v>134</v>
      </c>
      <c r="D4" s="15">
        <v>113</v>
      </c>
      <c r="E4" s="15">
        <v>38</v>
      </c>
      <c r="F4" s="15">
        <v>70</v>
      </c>
      <c r="G4" s="15">
        <v>114</v>
      </c>
      <c r="H4" s="11">
        <f>SUM(B4:G4)</f>
        <v>783</v>
      </c>
    </row>
    <row r="5" spans="1:9" ht="23.25">
      <c r="A5" s="11" t="s">
        <v>73</v>
      </c>
      <c r="B5" s="15">
        <v>299</v>
      </c>
      <c r="C5" s="15">
        <v>122</v>
      </c>
      <c r="D5" s="15">
        <v>107</v>
      </c>
      <c r="E5" s="15">
        <v>31</v>
      </c>
      <c r="F5" s="15">
        <v>68</v>
      </c>
      <c r="G5" s="15">
        <v>124</v>
      </c>
      <c r="H5" s="11">
        <f>SUM(B5:G5)</f>
        <v>751</v>
      </c>
    </row>
    <row r="6" spans="1:9" ht="23.25">
      <c r="A6" s="50" t="s">
        <v>74</v>
      </c>
      <c r="B6" s="15">
        <v>258</v>
      </c>
      <c r="C6" s="15">
        <v>129</v>
      </c>
      <c r="D6" s="15">
        <v>97</v>
      </c>
      <c r="E6" s="15">
        <v>17</v>
      </c>
      <c r="F6" s="15">
        <v>48</v>
      </c>
      <c r="G6" s="15">
        <v>113</v>
      </c>
      <c r="H6" s="11">
        <f>SUM(B6:G6)</f>
        <v>662</v>
      </c>
    </row>
    <row r="7" spans="1:9" ht="23.25">
      <c r="A7" s="50" t="s">
        <v>77</v>
      </c>
      <c r="B7" s="15">
        <v>309</v>
      </c>
      <c r="C7" s="15">
        <v>149</v>
      </c>
      <c r="D7" s="15">
        <v>120</v>
      </c>
      <c r="E7" s="15">
        <v>45</v>
      </c>
      <c r="F7" s="15">
        <v>61</v>
      </c>
      <c r="G7" s="15">
        <v>113</v>
      </c>
      <c r="H7" s="11">
        <v>797</v>
      </c>
    </row>
    <row r="8" spans="1:9" ht="23.25">
      <c r="A8" s="50" t="s">
        <v>80</v>
      </c>
      <c r="B8" s="15">
        <v>307</v>
      </c>
      <c r="C8" s="15">
        <v>149</v>
      </c>
      <c r="D8" s="15">
        <v>141</v>
      </c>
      <c r="E8" s="15">
        <v>14</v>
      </c>
      <c r="F8" s="15">
        <v>41</v>
      </c>
      <c r="G8" s="15">
        <v>165</v>
      </c>
      <c r="H8" s="11">
        <v>817</v>
      </c>
    </row>
    <row r="9" spans="1:9" ht="23.25">
      <c r="A9" s="50" t="s">
        <v>82</v>
      </c>
      <c r="B9" s="15">
        <v>279</v>
      </c>
      <c r="C9" s="15">
        <v>145</v>
      </c>
      <c r="D9" s="15">
        <v>142</v>
      </c>
      <c r="E9" s="15">
        <v>14</v>
      </c>
      <c r="F9" s="15">
        <v>55</v>
      </c>
      <c r="G9" s="15">
        <v>141</v>
      </c>
      <c r="H9" s="11">
        <f>SUM(B9:G9)</f>
        <v>776</v>
      </c>
    </row>
    <row r="10" spans="1:9" ht="23.25">
      <c r="A10" s="50" t="s">
        <v>84</v>
      </c>
      <c r="B10" s="15">
        <v>327</v>
      </c>
      <c r="C10" s="15">
        <v>188</v>
      </c>
      <c r="D10" s="15">
        <v>93</v>
      </c>
      <c r="E10" s="15">
        <v>13</v>
      </c>
      <c r="F10" s="15">
        <v>28</v>
      </c>
      <c r="G10" s="15">
        <v>104</v>
      </c>
      <c r="H10" s="11">
        <f>SUM(B10:G10)</f>
        <v>753</v>
      </c>
    </row>
    <row r="11" spans="1:9" ht="23.25">
      <c r="A11" s="50" t="s">
        <v>85</v>
      </c>
      <c r="B11" s="57">
        <v>268</v>
      </c>
      <c r="C11" s="57">
        <v>99</v>
      </c>
      <c r="D11" s="57">
        <v>102</v>
      </c>
      <c r="E11" s="57">
        <v>12</v>
      </c>
      <c r="F11" s="57">
        <v>16</v>
      </c>
      <c r="G11" s="57">
        <v>118</v>
      </c>
      <c r="H11" s="57">
        <v>615</v>
      </c>
    </row>
  </sheetData>
  <mergeCells count="1">
    <mergeCell ref="A1:H1"/>
  </mergeCells>
  <pageMargins left="0.7" right="0.7" top="0.75" bottom="0.75" header="0.3" footer="0.3"/>
  <pageSetup paperSize="9" orientation="portrait" verticalDpi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8"/>
  <sheetViews>
    <sheetView workbookViewId="0">
      <selection activeCell="J13" sqref="J13"/>
    </sheetView>
  </sheetViews>
  <sheetFormatPr defaultRowHeight="15"/>
  <cols>
    <col min="2" max="2" width="11" customWidth="1"/>
    <col min="3" max="4" width="6.5703125" customWidth="1"/>
    <col min="5" max="5" width="8.7109375" customWidth="1"/>
    <col min="6" max="6" width="7.28515625" customWidth="1"/>
    <col min="7" max="14" width="6.5703125" customWidth="1"/>
  </cols>
  <sheetData>
    <row r="3" spans="1:16" ht="23.25">
      <c r="A3" s="72" t="s">
        <v>93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39.75" customHeight="1">
      <c r="A4" s="12"/>
      <c r="B4" s="16"/>
      <c r="C4" s="16"/>
      <c r="D4" s="16"/>
      <c r="E4" s="16"/>
      <c r="F4" s="16"/>
      <c r="G4" s="16"/>
      <c r="H4" s="20"/>
      <c r="I4" s="20"/>
      <c r="J4" s="20"/>
      <c r="K4" s="20"/>
      <c r="L4" s="20"/>
      <c r="M4" s="20"/>
      <c r="N4" s="20"/>
      <c r="O4" s="16"/>
      <c r="P4" s="16"/>
    </row>
    <row r="5" spans="1:16" ht="21">
      <c r="A5" s="97"/>
      <c r="B5" s="98"/>
      <c r="C5" s="23" t="s">
        <v>0</v>
      </c>
      <c r="D5" s="23" t="s">
        <v>73</v>
      </c>
      <c r="E5" s="23" t="s">
        <v>74</v>
      </c>
      <c r="F5" s="52" t="s">
        <v>77</v>
      </c>
      <c r="G5" s="52" t="s">
        <v>80</v>
      </c>
      <c r="H5" s="52" t="s">
        <v>82</v>
      </c>
      <c r="I5" s="52" t="s">
        <v>84</v>
      </c>
      <c r="J5" s="52" t="s">
        <v>85</v>
      </c>
    </row>
    <row r="6" spans="1:16" ht="24.95" customHeight="1">
      <c r="A6" s="94" t="s">
        <v>49</v>
      </c>
      <c r="B6" s="95"/>
      <c r="C6" s="19">
        <v>10</v>
      </c>
      <c r="D6" s="19">
        <v>8</v>
      </c>
      <c r="E6" s="19">
        <v>5</v>
      </c>
      <c r="F6" s="19">
        <v>5</v>
      </c>
      <c r="G6" s="19">
        <v>8</v>
      </c>
      <c r="H6" s="19">
        <v>11</v>
      </c>
      <c r="I6" s="19">
        <v>7</v>
      </c>
      <c r="J6" s="53">
        <v>9</v>
      </c>
    </row>
    <row r="7" spans="1:16" ht="24.95" customHeight="1">
      <c r="A7" s="94" t="s">
        <v>50</v>
      </c>
      <c r="B7" s="95"/>
      <c r="C7" s="19">
        <v>46</v>
      </c>
      <c r="D7" s="19">
        <v>29</v>
      </c>
      <c r="E7" s="19">
        <v>32</v>
      </c>
      <c r="F7" s="19">
        <v>29</v>
      </c>
      <c r="G7" s="19">
        <v>37</v>
      </c>
      <c r="H7" s="19">
        <v>33</v>
      </c>
      <c r="I7" s="19">
        <v>39</v>
      </c>
      <c r="J7" s="53">
        <v>39</v>
      </c>
    </row>
    <row r="8" spans="1:16" ht="24.95" customHeight="1">
      <c r="A8" s="94" t="s">
        <v>51</v>
      </c>
      <c r="B8" s="95"/>
      <c r="C8" s="19">
        <v>8</v>
      </c>
      <c r="D8" s="19">
        <v>8</v>
      </c>
      <c r="E8" s="19">
        <v>8</v>
      </c>
      <c r="F8" s="19">
        <v>10</v>
      </c>
      <c r="G8" s="19">
        <v>9</v>
      </c>
      <c r="H8" s="19">
        <v>14</v>
      </c>
      <c r="I8" s="19">
        <v>11</v>
      </c>
      <c r="J8" s="53">
        <v>17</v>
      </c>
    </row>
  </sheetData>
  <mergeCells count="5">
    <mergeCell ref="A8:B8"/>
    <mergeCell ref="A3:P3"/>
    <mergeCell ref="A5:B5"/>
    <mergeCell ref="A6:B6"/>
    <mergeCell ref="A7:B7"/>
  </mergeCells>
  <pageMargins left="0.2" right="0.7" top="0.75" bottom="0.75" header="0.3" footer="0.3"/>
  <pageSetup paperSize="9" orientation="landscape" verticalDpi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topLeftCell="A7" workbookViewId="0">
      <selection activeCell="J16" sqref="J16"/>
    </sheetView>
  </sheetViews>
  <sheetFormatPr defaultRowHeight="18.75"/>
  <cols>
    <col min="1" max="1" width="19.140625" style="34" bestFit="1" customWidth="1"/>
    <col min="2" max="2" width="5.28515625" style="30" bestFit="1" customWidth="1"/>
    <col min="3" max="3" width="4.42578125" style="30" bestFit="1" customWidth="1"/>
    <col min="4" max="4" width="7.140625" style="30" customWidth="1"/>
    <col min="5" max="5" width="5.7109375" style="30" bestFit="1" customWidth="1"/>
    <col min="6" max="6" width="5.5703125" style="30" bestFit="1" customWidth="1"/>
    <col min="7" max="7" width="5.42578125" style="30" bestFit="1" customWidth="1"/>
    <col min="8" max="8" width="4.7109375" style="30" bestFit="1" customWidth="1"/>
    <col min="9" max="9" width="5.5703125" style="30" bestFit="1" customWidth="1"/>
    <col min="10" max="10" width="5.42578125" style="30" bestFit="1" customWidth="1"/>
    <col min="11" max="11" width="4.42578125" style="30" bestFit="1" customWidth="1"/>
    <col min="12" max="12" width="5" style="30" bestFit="1" customWidth="1"/>
    <col min="13" max="13" width="4.5703125" style="30" bestFit="1" customWidth="1"/>
    <col min="14" max="14" width="7.28515625" style="30" bestFit="1" customWidth="1"/>
  </cols>
  <sheetData>
    <row r="1" spans="1:15" ht="23.25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8"/>
    </row>
    <row r="2" spans="1:15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5.75">
      <c r="A3" s="32"/>
      <c r="B3" s="44" t="s">
        <v>0</v>
      </c>
      <c r="C3" s="44" t="s">
        <v>73</v>
      </c>
      <c r="D3" s="44" t="s">
        <v>74</v>
      </c>
      <c r="E3" s="44" t="s">
        <v>77</v>
      </c>
      <c r="F3" s="44" t="s">
        <v>80</v>
      </c>
      <c r="G3" s="44" t="s">
        <v>82</v>
      </c>
      <c r="H3" s="44" t="s">
        <v>84</v>
      </c>
      <c r="I3" s="44" t="s">
        <v>85</v>
      </c>
      <c r="J3" s="31"/>
      <c r="K3" s="31"/>
      <c r="L3" s="31"/>
      <c r="M3" s="31"/>
      <c r="N3" s="46"/>
    </row>
    <row r="4" spans="1:15" ht="53.25" customHeight="1">
      <c r="A4" s="33" t="s">
        <v>52</v>
      </c>
      <c r="B4" s="22">
        <v>566</v>
      </c>
      <c r="C4" s="22">
        <v>458</v>
      </c>
      <c r="D4" s="22">
        <v>413</v>
      </c>
      <c r="E4" s="22">
        <v>463</v>
      </c>
      <c r="F4" s="22">
        <v>438</v>
      </c>
      <c r="G4" s="22">
        <v>604</v>
      </c>
      <c r="H4" s="22">
        <v>535</v>
      </c>
      <c r="I4" s="22">
        <v>393</v>
      </c>
      <c r="J4" s="47"/>
      <c r="K4" s="47"/>
      <c r="L4" s="47"/>
      <c r="M4" s="47"/>
      <c r="N4" s="47"/>
    </row>
    <row r="5" spans="1:15" ht="61.5" customHeight="1">
      <c r="A5" s="33" t="s">
        <v>53</v>
      </c>
      <c r="B5" s="22">
        <v>57</v>
      </c>
      <c r="C5" s="22">
        <v>69</v>
      </c>
      <c r="D5" s="22">
        <v>44</v>
      </c>
      <c r="E5" s="22">
        <v>44</v>
      </c>
      <c r="F5" s="22">
        <v>54</v>
      </c>
      <c r="G5" s="22">
        <v>90</v>
      </c>
      <c r="H5" s="22">
        <v>61</v>
      </c>
      <c r="I5" s="22">
        <v>39</v>
      </c>
      <c r="J5" s="47"/>
      <c r="K5" s="47"/>
      <c r="L5" s="47"/>
      <c r="M5" s="47"/>
      <c r="N5" s="47"/>
    </row>
    <row r="6" spans="1:15" ht="47.25" customHeight="1">
      <c r="A6" s="33" t="s">
        <v>54</v>
      </c>
      <c r="B6" s="22">
        <v>132</v>
      </c>
      <c r="C6" s="22">
        <v>108</v>
      </c>
      <c r="D6" s="22">
        <v>91</v>
      </c>
      <c r="E6" s="22">
        <v>75</v>
      </c>
      <c r="F6" s="22">
        <v>65</v>
      </c>
      <c r="G6" s="22">
        <v>114</v>
      </c>
      <c r="H6" s="22">
        <v>125</v>
      </c>
      <c r="I6" s="22">
        <v>111</v>
      </c>
      <c r="J6" s="47"/>
      <c r="K6" s="47"/>
      <c r="L6" s="47"/>
      <c r="M6" s="47"/>
      <c r="N6" s="47"/>
    </row>
    <row r="7" spans="1:15" ht="49.5" customHeight="1">
      <c r="A7" s="33" t="s">
        <v>55</v>
      </c>
      <c r="B7" s="22">
        <v>10</v>
      </c>
      <c r="C7" s="22">
        <v>3</v>
      </c>
      <c r="D7" s="22">
        <v>6</v>
      </c>
      <c r="E7" s="22">
        <v>9</v>
      </c>
      <c r="F7" s="22">
        <v>8</v>
      </c>
      <c r="G7" s="22">
        <v>9</v>
      </c>
      <c r="H7" s="22">
        <v>7</v>
      </c>
      <c r="I7" s="22">
        <v>7</v>
      </c>
      <c r="J7" s="47"/>
      <c r="K7" s="47"/>
      <c r="L7" s="47"/>
      <c r="M7" s="47"/>
      <c r="N7" s="47"/>
    </row>
    <row r="8" spans="1:15" ht="40.5" customHeight="1">
      <c r="A8" s="33" t="s">
        <v>56</v>
      </c>
      <c r="B8" s="22">
        <v>58</v>
      </c>
      <c r="C8" s="22">
        <v>35</v>
      </c>
      <c r="D8" s="22">
        <v>45</v>
      </c>
      <c r="E8" s="22">
        <v>35</v>
      </c>
      <c r="F8" s="22">
        <v>43</v>
      </c>
      <c r="G8" s="22">
        <v>47</v>
      </c>
      <c r="H8" s="22">
        <v>44</v>
      </c>
      <c r="I8" s="22">
        <v>32</v>
      </c>
      <c r="J8" s="47"/>
      <c r="K8" s="47"/>
      <c r="L8" s="47"/>
      <c r="M8" s="47"/>
      <c r="N8" s="47"/>
    </row>
    <row r="9" spans="1:15" ht="30" customHeight="1">
      <c r="A9" s="33" t="s">
        <v>71</v>
      </c>
      <c r="B9" s="22">
        <v>8</v>
      </c>
      <c r="C9" s="22">
        <v>9</v>
      </c>
      <c r="D9" s="22">
        <v>4</v>
      </c>
      <c r="E9" s="22">
        <v>2</v>
      </c>
      <c r="F9" s="22">
        <v>6</v>
      </c>
      <c r="G9" s="22">
        <v>7</v>
      </c>
      <c r="H9" s="22">
        <v>3</v>
      </c>
      <c r="I9" s="22">
        <v>2</v>
      </c>
      <c r="J9" s="47"/>
      <c r="K9" s="47"/>
      <c r="L9" s="47"/>
      <c r="M9" s="47"/>
      <c r="N9" s="47"/>
    </row>
    <row r="10" spans="1:15" ht="36" customHeight="1">
      <c r="A10" s="33" t="s">
        <v>57</v>
      </c>
      <c r="B10" s="22">
        <v>10</v>
      </c>
      <c r="C10" s="22">
        <v>8</v>
      </c>
      <c r="D10" s="22">
        <v>1</v>
      </c>
      <c r="E10" s="22">
        <v>3</v>
      </c>
      <c r="F10" s="22">
        <v>2</v>
      </c>
      <c r="G10" s="22">
        <v>2</v>
      </c>
      <c r="H10" s="22">
        <v>5</v>
      </c>
      <c r="I10" s="22">
        <v>2</v>
      </c>
      <c r="J10" s="47"/>
      <c r="K10" s="47"/>
      <c r="L10" s="47"/>
      <c r="M10" s="47"/>
      <c r="N10" s="47"/>
    </row>
    <row r="11" spans="1:15" ht="15.75">
      <c r="A11" s="33" t="s">
        <v>1</v>
      </c>
      <c r="B11" s="22">
        <f>SUM(B4:B10)</f>
        <v>841</v>
      </c>
      <c r="C11" s="22">
        <f>SUM(C4:C10)</f>
        <v>690</v>
      </c>
      <c r="D11" s="22">
        <f>SUM(D4:D10)</f>
        <v>604</v>
      </c>
      <c r="E11" s="22">
        <v>631</v>
      </c>
      <c r="F11" s="22">
        <v>616</v>
      </c>
      <c r="G11" s="22">
        <f>SUM(G4:G10)</f>
        <v>873</v>
      </c>
      <c r="H11" s="22">
        <f>SUM(H4:H10)</f>
        <v>780</v>
      </c>
      <c r="I11" s="22">
        <v>586</v>
      </c>
      <c r="J11" s="47"/>
      <c r="K11" s="47"/>
      <c r="L11" s="47"/>
      <c r="M11" s="47"/>
      <c r="N11" s="47"/>
    </row>
  </sheetData>
  <mergeCells count="1">
    <mergeCell ref="A1:N1"/>
  </mergeCells>
  <pageMargins left="0.63" right="0.41" top="0.75" bottom="0.75" header="0.3" footer="0.3"/>
  <pageSetup paperSize="9" orientation="portrait" verticalDpi="1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I6" sqref="I6"/>
    </sheetView>
  </sheetViews>
  <sheetFormatPr defaultRowHeight="15"/>
  <cols>
    <col min="1" max="1" width="4.7109375" customWidth="1"/>
    <col min="3" max="3" width="11.85546875" bestFit="1" customWidth="1"/>
    <col min="4" max="4" width="11.5703125" bestFit="1" customWidth="1"/>
    <col min="5" max="5" width="7.85546875" bestFit="1" customWidth="1"/>
    <col min="6" max="6" width="19.7109375" customWidth="1"/>
    <col min="7" max="7" width="15.140625" customWidth="1"/>
  </cols>
  <sheetData>
    <row r="1" spans="1:8" ht="23.25">
      <c r="A1" s="72" t="s">
        <v>95</v>
      </c>
      <c r="B1" s="72"/>
      <c r="C1" s="72"/>
      <c r="D1" s="72"/>
      <c r="E1" s="72"/>
      <c r="F1" s="72"/>
      <c r="G1" s="72"/>
    </row>
    <row r="2" spans="1:8" ht="30" customHeight="1">
      <c r="B2" s="7"/>
      <c r="C2" s="7"/>
      <c r="D2" s="7"/>
      <c r="E2" s="7"/>
      <c r="F2" s="7"/>
      <c r="G2" s="7"/>
      <c r="H2" s="6"/>
    </row>
    <row r="3" spans="1:8" ht="42">
      <c r="B3" s="35" t="s">
        <v>58</v>
      </c>
      <c r="C3" s="35" t="s">
        <v>22</v>
      </c>
      <c r="D3" s="35" t="s">
        <v>59</v>
      </c>
      <c r="E3" s="35" t="s">
        <v>60</v>
      </c>
      <c r="F3" s="17" t="s">
        <v>62</v>
      </c>
      <c r="G3" s="35" t="s">
        <v>61</v>
      </c>
    </row>
    <row r="4" spans="1:8" ht="20.25" customHeight="1">
      <c r="B4" s="35">
        <v>1</v>
      </c>
      <c r="C4" s="35" t="s">
        <v>19</v>
      </c>
      <c r="D4" s="19">
        <v>0</v>
      </c>
      <c r="E4" s="19">
        <v>3</v>
      </c>
      <c r="F4" s="19">
        <v>0</v>
      </c>
      <c r="G4" s="19">
        <v>0</v>
      </c>
    </row>
    <row r="5" spans="1:8" ht="21">
      <c r="B5" s="35">
        <v>2</v>
      </c>
      <c r="C5" s="35" t="s">
        <v>73</v>
      </c>
      <c r="D5" s="19">
        <v>0</v>
      </c>
      <c r="E5" s="19">
        <v>2</v>
      </c>
      <c r="F5" s="19">
        <v>0</v>
      </c>
      <c r="G5" s="19">
        <v>0</v>
      </c>
    </row>
    <row r="6" spans="1:8" ht="21">
      <c r="B6" s="35">
        <v>3</v>
      </c>
      <c r="C6" s="35" t="s">
        <v>74</v>
      </c>
      <c r="D6" s="19">
        <v>2</v>
      </c>
      <c r="E6" s="19">
        <v>3</v>
      </c>
      <c r="F6" s="19">
        <v>0</v>
      </c>
      <c r="G6" s="19">
        <v>0</v>
      </c>
    </row>
    <row r="7" spans="1:8" ht="21">
      <c r="B7" s="49">
        <v>4</v>
      </c>
      <c r="C7" s="49" t="s">
        <v>77</v>
      </c>
      <c r="D7" s="19">
        <v>0</v>
      </c>
      <c r="E7" s="19">
        <v>1</v>
      </c>
      <c r="F7" s="19">
        <v>0</v>
      </c>
      <c r="G7" s="19">
        <v>0</v>
      </c>
    </row>
    <row r="8" spans="1:8" ht="21">
      <c r="B8" s="49">
        <v>5</v>
      </c>
      <c r="C8" s="49" t="s">
        <v>80</v>
      </c>
      <c r="D8" s="19">
        <v>2</v>
      </c>
      <c r="E8" s="19">
        <v>3</v>
      </c>
      <c r="F8" s="19">
        <v>1</v>
      </c>
      <c r="G8" s="19">
        <v>0</v>
      </c>
    </row>
    <row r="9" spans="1:8" ht="21">
      <c r="B9" s="49">
        <v>6</v>
      </c>
      <c r="C9" s="49" t="s">
        <v>82</v>
      </c>
      <c r="D9" s="19">
        <v>2</v>
      </c>
      <c r="E9" s="19">
        <v>1</v>
      </c>
      <c r="F9" s="19">
        <v>0</v>
      </c>
      <c r="G9" s="19">
        <v>0</v>
      </c>
    </row>
    <row r="10" spans="1:8" ht="21">
      <c r="B10" s="49">
        <v>7</v>
      </c>
      <c r="C10" s="49" t="s">
        <v>84</v>
      </c>
      <c r="D10" s="19">
        <v>1</v>
      </c>
      <c r="E10" s="19">
        <v>2</v>
      </c>
      <c r="F10" s="19">
        <v>0</v>
      </c>
      <c r="G10" s="19">
        <v>0</v>
      </c>
    </row>
    <row r="11" spans="1:8" ht="21">
      <c r="B11" s="49">
        <v>8</v>
      </c>
      <c r="C11" s="49" t="s">
        <v>85</v>
      </c>
      <c r="D11" s="19">
        <v>0</v>
      </c>
      <c r="E11" s="19">
        <v>0</v>
      </c>
      <c r="F11" s="19">
        <v>0</v>
      </c>
      <c r="G11" s="19">
        <v>0</v>
      </c>
    </row>
  </sheetData>
  <mergeCells count="1">
    <mergeCell ref="A1:G1"/>
  </mergeCells>
  <pageMargins left="0.7" right="0.7" top="0.75" bottom="0.75" header="0.3" footer="0.3"/>
  <pageSetup paperSize="9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Physiotherapy</vt:lpstr>
      <vt:lpstr>OPD</vt:lpstr>
      <vt:lpstr>IPD</vt:lpstr>
      <vt:lpstr>OT</vt:lpstr>
      <vt:lpstr>Panchakarma</vt:lpstr>
      <vt:lpstr>Bed Occupancy</vt:lpstr>
      <vt:lpstr>X-ray</vt:lpstr>
      <vt:lpstr>Pathology - Central Lab</vt:lpstr>
      <vt:lpstr>Ksharsutra</vt:lpstr>
      <vt:lpstr>Delivery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2022-09-06T11:12:35Z</dcterms:modified>
</cp:coreProperties>
</file>